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Y:\Investor Relations\Financial Results\FY2023\4Q 2023 (8 Feb 2024)\7. Financial &amp; Operational Metrics\"/>
    </mc:Choice>
  </mc:AlternateContent>
  <xr:revisionPtr revIDLastSave="0" documentId="13_ncr:1_{E94ADE75-B904-495E-BE82-84C39BD37EFC}" xr6:coauthVersionLast="47" xr6:coauthVersionMax="47" xr10:uidLastSave="{00000000-0000-0000-0000-000000000000}"/>
  <bookViews>
    <workbookView xWindow="-108" yWindow="-108" windowWidth="23256" windowHeight="12576" tabRatio="825" activeTab="1" xr2:uid="{00000000-000D-0000-FFFF-FFFF00000000}"/>
  </bookViews>
  <sheets>
    <sheet name="FY Financials " sheetId="8" r:id="rId1"/>
    <sheet name="FY Portfolio" sheetId="11" r:id="rId2"/>
  </sheets>
  <externalReferences>
    <externalReference r:id="rId3"/>
  </externalReferences>
  <definedNames>
    <definedName name="_xlnm.Print_Area" localSheetId="0">'FY Financials '!$A$1:$K$115</definedName>
    <definedName name="_xlnm.Print_Area" localSheetId="1">'FY Portfolio'!$A$1:$Q$136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1" i="11" l="1"/>
  <c r="H131" i="11"/>
  <c r="D101" i="11"/>
  <c r="E101" i="11" s="1"/>
  <c r="F101" i="11" s="1"/>
  <c r="G101" i="11" s="1"/>
  <c r="S69" i="11"/>
  <c r="R69" i="11"/>
  <c r="Q69" i="11"/>
  <c r="P69" i="11"/>
  <c r="O69" i="11"/>
  <c r="N69" i="11"/>
  <c r="M69" i="11"/>
  <c r="L69" i="11"/>
  <c r="K69" i="11"/>
  <c r="J69" i="11"/>
  <c r="I69" i="11"/>
  <c r="H69" i="11"/>
  <c r="G69" i="11"/>
  <c r="F69" i="11"/>
  <c r="E69" i="11"/>
  <c r="D69" i="11"/>
  <c r="A1" i="11"/>
  <c r="C58" i="8" l="1"/>
  <c r="C72" i="8" l="1"/>
</calcChain>
</file>

<file path=xl/sharedStrings.xml><?xml version="1.0" encoding="utf-8"?>
<sst xmlns="http://schemas.openxmlformats.org/spreadsheetml/2006/main" count="428" uniqueCount="197">
  <si>
    <r>
      <rPr>
        <sz val="10"/>
        <rFont val="Arial"/>
        <family val="2"/>
      </rPr>
      <t>-</t>
    </r>
  </si>
  <si>
    <t>Michelson</t>
  </si>
  <si>
    <t>Peachtree</t>
  </si>
  <si>
    <t>Plaza</t>
  </si>
  <si>
    <t>Exchange</t>
  </si>
  <si>
    <t>Penn</t>
  </si>
  <si>
    <t>Phipps</t>
  </si>
  <si>
    <t>Centerpointe</t>
  </si>
  <si>
    <t>Capitol</t>
  </si>
  <si>
    <t>FY 2019</t>
  </si>
  <si>
    <t>FY 2018</t>
  </si>
  <si>
    <t>FY 2017</t>
  </si>
  <si>
    <t>Trade Sector by GRI (%)</t>
  </si>
  <si>
    <t>Legal</t>
  </si>
  <si>
    <t>Retail Trade</t>
  </si>
  <si>
    <t>Information</t>
  </si>
  <si>
    <t>Real Estate</t>
  </si>
  <si>
    <t>Public Administration</t>
  </si>
  <si>
    <t>Consulting</t>
  </si>
  <si>
    <t>Grant Giving</t>
  </si>
  <si>
    <t>Accounting</t>
  </si>
  <si>
    <t>Advertising</t>
  </si>
  <si>
    <t xml:space="preserve"> </t>
  </si>
  <si>
    <t>Portfolio</t>
  </si>
  <si>
    <t>FY2016</t>
  </si>
  <si>
    <t>Acquisition</t>
  </si>
  <si>
    <t>Date</t>
  </si>
  <si>
    <t>Price (US$ mil)</t>
  </si>
  <si>
    <t>FY 2020 (US$ mil)</t>
  </si>
  <si>
    <t>FY 2019 (US$ mil)</t>
  </si>
  <si>
    <t>FY 2018 (US$ mil)</t>
  </si>
  <si>
    <t>FY 2017 (US$ mil)</t>
  </si>
  <si>
    <t>FY2016 (US$ mil)</t>
  </si>
  <si>
    <t>10 May 2019</t>
  </si>
  <si>
    <t>29 Oct 2019</t>
  </si>
  <si>
    <t>30 Sep</t>
  </si>
  <si>
    <t>Property</t>
  </si>
  <si>
    <t>Amounts may not sum to 100.0% due to rounding</t>
  </si>
  <si>
    <t>Tenant</t>
  </si>
  <si>
    <t>Sector</t>
  </si>
  <si>
    <t>% of GRI</t>
  </si>
  <si>
    <t>Finance and Insurance</t>
  </si>
  <si>
    <t>US Treasury</t>
  </si>
  <si>
    <t>Total Top 10 Tenants</t>
  </si>
  <si>
    <t>NLA (sq ft)</t>
  </si>
  <si>
    <t>(US$’000)</t>
  </si>
  <si>
    <t>Gross Revenue</t>
  </si>
  <si>
    <t>Net Property Income</t>
  </si>
  <si>
    <t>Distributable Income (DI)</t>
  </si>
  <si>
    <t>DPU (US cents)</t>
  </si>
  <si>
    <t>NAV per Unit (US$)</t>
  </si>
  <si>
    <t>31 Dec</t>
  </si>
  <si>
    <t xml:space="preserve">  - Figureroa</t>
  </si>
  <si>
    <t xml:space="preserve">  - Michelson</t>
  </si>
  <si>
    <t xml:space="preserve">  - Peachtree</t>
  </si>
  <si>
    <t xml:space="preserve">  - Plaza</t>
  </si>
  <si>
    <t xml:space="preserve">  - Exchange</t>
  </si>
  <si>
    <t xml:space="preserve">  - Penn</t>
  </si>
  <si>
    <t xml:space="preserve">  - Phipps</t>
  </si>
  <si>
    <t xml:space="preserve">  - Centerpointe</t>
  </si>
  <si>
    <t xml:space="preserve">  - Capitol</t>
  </si>
  <si>
    <t>Manulife US REIT</t>
  </si>
  <si>
    <t xml:space="preserve">Penn </t>
  </si>
  <si>
    <t xml:space="preserve">Phipps </t>
  </si>
  <si>
    <t>Property Operating Expenses</t>
  </si>
  <si>
    <t xml:space="preserve">  - Real estate taxes</t>
  </si>
  <si>
    <t xml:space="preserve">  - Repairs and property maintenance expenses</t>
  </si>
  <si>
    <t xml:space="preserve">  -  Property mgmt fees &amp; reimbursements</t>
  </si>
  <si>
    <t xml:space="preserve">  - Other operating expenses</t>
  </si>
  <si>
    <t xml:space="preserve">  - Utilities</t>
  </si>
  <si>
    <t>Net Income before tax &amp; fair value changes</t>
  </si>
  <si>
    <t>Net fair value change in derivatives</t>
  </si>
  <si>
    <t>Net fair value change in investment properties</t>
  </si>
  <si>
    <t>Net income for the year before tax</t>
  </si>
  <si>
    <t>Net Income for the year attributable to Unitholders</t>
  </si>
  <si>
    <t>Distribution adjustments</t>
  </si>
  <si>
    <t>WALE by NLA (years)</t>
  </si>
  <si>
    <r>
      <t>FY 2016</t>
    </r>
    <r>
      <rPr>
        <b/>
        <vertAlign val="superscript"/>
        <sz val="10"/>
        <color rgb="FF000000"/>
        <rFont val="Arial"/>
        <family val="2"/>
      </rPr>
      <t>1</t>
    </r>
  </si>
  <si>
    <t>Group</t>
  </si>
  <si>
    <t>Face value (US$000)</t>
  </si>
  <si>
    <t>31 Dec 2019</t>
  </si>
  <si>
    <t>(A) Income Statement</t>
  </si>
  <si>
    <t>Units in issue and to be issued ('000)</t>
  </si>
  <si>
    <t>Portfolio Occupancy (%)</t>
  </si>
  <si>
    <t>Portfolio WALE (years)</t>
  </si>
  <si>
    <t>FY2019</t>
  </si>
  <si>
    <t>FY2018</t>
  </si>
  <si>
    <t>FY2017</t>
  </si>
  <si>
    <t>FY2020</t>
  </si>
  <si>
    <t>(US$ million)</t>
  </si>
  <si>
    <r>
      <t xml:space="preserve">  - </t>
    </r>
    <r>
      <rPr>
        <sz val="10"/>
        <rFont val="Arial"/>
        <family val="2"/>
      </rPr>
      <t>Interest income</t>
    </r>
  </si>
  <si>
    <r>
      <t xml:space="preserve">  - </t>
    </r>
    <r>
      <rPr>
        <sz val="10"/>
        <rFont val="Arial"/>
        <family val="2"/>
      </rPr>
      <t>Manager’s base fee</t>
    </r>
  </si>
  <si>
    <r>
      <t xml:space="preserve">  - </t>
    </r>
    <r>
      <rPr>
        <sz val="10"/>
        <rFont val="Arial"/>
        <family val="2"/>
      </rPr>
      <t>Manager’s performance fee</t>
    </r>
  </si>
  <si>
    <r>
      <t xml:space="preserve">  - </t>
    </r>
    <r>
      <rPr>
        <sz val="10"/>
        <rFont val="Arial"/>
        <family val="2"/>
      </rPr>
      <t>Trustee’s fee</t>
    </r>
  </si>
  <si>
    <r>
      <t xml:space="preserve">  - </t>
    </r>
    <r>
      <rPr>
        <sz val="10"/>
        <rFont val="Arial"/>
        <family val="2"/>
      </rPr>
      <t>Other trust expenses</t>
    </r>
  </si>
  <si>
    <r>
      <t xml:space="preserve">  - </t>
    </r>
    <r>
      <rPr>
        <sz val="10"/>
        <rFont val="Arial"/>
        <family val="2"/>
      </rPr>
      <t>Finance expenses</t>
    </r>
  </si>
  <si>
    <t>Information by Property</t>
  </si>
  <si>
    <t>19 May 2016</t>
  </si>
  <si>
    <t>31 Oct 2017</t>
  </si>
  <si>
    <t>19 Jul 2017</t>
  </si>
  <si>
    <t>22 Jun 2018</t>
  </si>
  <si>
    <t>Figueroa</t>
  </si>
  <si>
    <t>Units in issue at the end of the period / year ('000)</t>
  </si>
  <si>
    <r>
      <t>FY 2016</t>
    </r>
    <r>
      <rPr>
        <b/>
        <vertAlign val="superscript"/>
        <sz val="10"/>
        <color theme="1"/>
        <rFont val="Arial"/>
        <family val="2"/>
      </rPr>
      <t>1</t>
    </r>
  </si>
  <si>
    <t>31 Dec 2020</t>
  </si>
  <si>
    <t xml:space="preserve">Occupancy (%) </t>
  </si>
  <si>
    <t>Health Care</t>
  </si>
  <si>
    <t>FY 2020</t>
  </si>
  <si>
    <t>Secured bank loans</t>
  </si>
  <si>
    <t xml:space="preserve">  -  Provision for expected credit losses</t>
  </si>
  <si>
    <t>Note 1: FY2016 refers to the period from 20 May 2016 (Listing Date) to 31 December 2016. A DPU of 3.55 US cents, representing 100.0% of distributable income, was declared for the FY2016 reporting period. This equates to an annualised DPU of 5.75 US cents.</t>
  </si>
  <si>
    <t>Note 1: FY2016 refers to the period from 20 May 2016 (Listing Date) to 31 December 2016.</t>
  </si>
  <si>
    <t>FY2021</t>
  </si>
  <si>
    <t>FY 2021 (US$ mil)</t>
  </si>
  <si>
    <t>Arts, Entertainment, and Recreation</t>
  </si>
  <si>
    <t>Architectural and Engineering</t>
  </si>
  <si>
    <t>Transportation and Warehousing</t>
  </si>
  <si>
    <t>Administrative and Support Services</t>
  </si>
  <si>
    <t xml:space="preserve">(D) Valuations by Property  </t>
  </si>
  <si>
    <t>(B) Occupancy by Property (Committed)</t>
  </si>
  <si>
    <t xml:space="preserve">(A) Portfolio Occupancy and WALE </t>
  </si>
  <si>
    <t xml:space="preserve">(C) Weighted Average Lease Expiry (WALE) by Property </t>
  </si>
  <si>
    <t>Diablo</t>
  </si>
  <si>
    <t>Park Place</t>
  </si>
  <si>
    <t>Tanasbourne</t>
  </si>
  <si>
    <t>17 Dec 2021</t>
  </si>
  <si>
    <t xml:space="preserve">  - Diablo</t>
  </si>
  <si>
    <r>
      <t>Michelson</t>
    </r>
    <r>
      <rPr>
        <vertAlign val="superscript"/>
        <sz val="10"/>
        <color rgb="FF000000"/>
        <rFont val="Arial"/>
        <family val="2"/>
      </rPr>
      <t>1</t>
    </r>
  </si>
  <si>
    <r>
      <t>Michelson</t>
    </r>
    <r>
      <rPr>
        <vertAlign val="superscript"/>
        <sz val="10"/>
        <color rgb="FF000000"/>
        <rFont val="Arial"/>
        <family val="2"/>
      </rPr>
      <t>2</t>
    </r>
    <r>
      <rPr>
        <sz val="10"/>
        <color rgb="FF000000"/>
        <rFont val="Arial"/>
        <family val="2"/>
      </rPr>
      <t xml:space="preserve">                      </t>
    </r>
  </si>
  <si>
    <r>
      <t>Peachtree</t>
    </r>
    <r>
      <rPr>
        <vertAlign val="superscript"/>
        <sz val="10"/>
        <color rgb="FF000000"/>
        <rFont val="Arial"/>
        <family val="2"/>
      </rPr>
      <t>3</t>
    </r>
  </si>
  <si>
    <r>
      <t>Peachtree</t>
    </r>
    <r>
      <rPr>
        <vertAlign val="superscript"/>
        <sz val="10"/>
        <color rgb="FF000000"/>
        <rFont val="Arial"/>
        <family val="2"/>
      </rPr>
      <t>2,3</t>
    </r>
    <r>
      <rPr>
        <sz val="10"/>
        <color rgb="FF000000"/>
        <rFont val="Arial"/>
        <family val="2"/>
      </rPr>
      <t xml:space="preserve">                                 </t>
    </r>
  </si>
  <si>
    <r>
      <t>Penn</t>
    </r>
    <r>
      <rPr>
        <vertAlign val="superscript"/>
        <sz val="10"/>
        <color rgb="FF000000"/>
        <rFont val="Arial"/>
        <family val="2"/>
      </rPr>
      <t>1</t>
    </r>
  </si>
  <si>
    <t>(B) Debt Breakdown</t>
  </si>
  <si>
    <t>-</t>
  </si>
  <si>
    <t>FY 2021</t>
  </si>
  <si>
    <t>FY2022</t>
  </si>
  <si>
    <t xml:space="preserve">(E) Trade Sector Breakdown by GRI (%) </t>
  </si>
  <si>
    <t>FY 2022</t>
  </si>
  <si>
    <t>31 Dec 2022</t>
  </si>
  <si>
    <t>88.1*</t>
  </si>
  <si>
    <t>* Included leases signed up till 18 Oct 2022</t>
  </si>
  <si>
    <t>FY 2022 (US$ mil)</t>
  </si>
  <si>
    <t>20 Dec 2021</t>
  </si>
  <si>
    <t>16 Dec 2021</t>
  </si>
  <si>
    <t>Total Portfolio Valuation</t>
  </si>
  <si>
    <t>Total</t>
  </si>
  <si>
    <t>Others</t>
  </si>
  <si>
    <t>Manufacturing</t>
  </si>
  <si>
    <t>N.D.</t>
  </si>
  <si>
    <t>N.D. - Not disclosed; consolidated under Others</t>
  </si>
  <si>
    <t>The William Carter</t>
  </si>
  <si>
    <t>TCW Group</t>
  </si>
  <si>
    <t>United Nations</t>
  </si>
  <si>
    <t>Kilpatrick Townsend</t>
  </si>
  <si>
    <t>DPU (after retention) (US cents)</t>
  </si>
  <si>
    <t>Distribution amount to Unitholders (after retention)</t>
  </si>
  <si>
    <t>Less: Amount retained for general corporate and working capital</t>
  </si>
  <si>
    <r>
      <t>Plaza</t>
    </r>
    <r>
      <rPr>
        <vertAlign val="superscript"/>
        <sz val="10"/>
        <color rgb="FF000000"/>
        <rFont val="Arial"/>
        <family val="2"/>
      </rPr>
      <t>4</t>
    </r>
  </si>
  <si>
    <r>
      <t>Exchange</t>
    </r>
    <r>
      <rPr>
        <vertAlign val="superscript"/>
        <sz val="10"/>
        <color rgb="FF000000"/>
        <rFont val="Arial"/>
        <family val="2"/>
      </rPr>
      <t>4</t>
    </r>
  </si>
  <si>
    <r>
      <t>Exchange</t>
    </r>
    <r>
      <rPr>
        <vertAlign val="superscript"/>
        <sz val="10"/>
        <color rgb="FF000000"/>
        <rFont val="Arial"/>
        <family val="2"/>
      </rPr>
      <t>2,4</t>
    </r>
    <r>
      <rPr>
        <sz val="10"/>
        <color rgb="FF000000"/>
        <rFont val="Arial"/>
        <family val="2"/>
      </rPr>
      <t xml:space="preserve"> </t>
    </r>
  </si>
  <si>
    <t>FY2023</t>
  </si>
  <si>
    <t>86.1^</t>
  </si>
  <si>
    <t>^ Included leases signed up till 18 Apr 2023</t>
  </si>
  <si>
    <t>Tanasbourne (divested on 12 Apr 2023)</t>
  </si>
  <si>
    <t>FY 2023 (US$ mil)</t>
  </si>
  <si>
    <t>(G) Top 10 Tenants by GRI (%) as at 31 December 2023</t>
  </si>
  <si>
    <t>Park Place (divested on 15 Dec 2023)</t>
  </si>
  <si>
    <t>Tanasbourne  (divested on 12 Apr 2023)</t>
  </si>
  <si>
    <t>Daiblo</t>
  </si>
  <si>
    <t>Professional, Scientific, and Technical Services</t>
  </si>
  <si>
    <t>The Children's Place</t>
  </si>
  <si>
    <t>Hyundai Capital</t>
  </si>
  <si>
    <t>Amazon</t>
  </si>
  <si>
    <t>Quest Diagnostics</t>
  </si>
  <si>
    <t xml:space="preserve">Information </t>
  </si>
  <si>
    <t>31 Dec 2023</t>
  </si>
  <si>
    <t>31 Dec 2021</t>
  </si>
  <si>
    <t>Loss on disposal of investment properties</t>
  </si>
  <si>
    <t>Tax income / (expenses)</t>
  </si>
  <si>
    <t xml:space="preserve">  - Park Place (divested on 15 Dec 2023 (U.S. time))</t>
  </si>
  <si>
    <t xml:space="preserve">  - Tanasbourne (divested on 11 Apr 2023 (U.S. time))</t>
  </si>
  <si>
    <t>Mortgage loans</t>
  </si>
  <si>
    <t>2029</t>
  </si>
  <si>
    <t>Note 2: As at 31 Dec 2023, Manulife US REIT is to utilise its cash holdings to pay down US$50.0 million of debt on a pari passu basis by 31 Mar 2024 pursuant to the recapitalisation plan.</t>
  </si>
  <si>
    <t>Note 1: The information on year of maturity relates to the most recent financial year. Please refer to the annual report for prior years for more information on the historical debt maturity.</t>
  </si>
  <si>
    <r>
      <t>Year of Maturity</t>
    </r>
    <r>
      <rPr>
        <b/>
        <vertAlign val="superscript"/>
        <sz val="10"/>
        <color rgb="FF000000"/>
        <rFont val="Arial"/>
        <family val="2"/>
      </rPr>
      <t>1</t>
    </r>
  </si>
  <si>
    <r>
      <t>2024</t>
    </r>
    <r>
      <rPr>
        <vertAlign val="superscript"/>
        <sz val="10"/>
        <color rgb="FF000000"/>
        <rFont val="Arial"/>
        <family val="2"/>
      </rPr>
      <t>2</t>
    </r>
    <r>
      <rPr>
        <sz val="10"/>
        <color rgb="FF000000"/>
        <rFont val="Arial"/>
        <family val="2"/>
      </rPr>
      <t xml:space="preserve"> - 2028</t>
    </r>
  </si>
  <si>
    <r>
      <t>2024</t>
    </r>
    <r>
      <rPr>
        <vertAlign val="superscript"/>
        <sz val="10"/>
        <color rgb="FF000000"/>
        <rFont val="Arial"/>
        <family val="2"/>
      </rPr>
      <t>2</t>
    </r>
    <r>
      <rPr>
        <sz val="10"/>
        <color rgb="FF000000"/>
        <rFont val="Arial"/>
        <family val="2"/>
      </rPr>
      <t xml:space="preserve"> - 2025</t>
    </r>
  </si>
  <si>
    <t>Unsecured Sponsor-Lender loan</t>
  </si>
  <si>
    <r>
      <t xml:space="preserve">- </t>
    </r>
    <r>
      <rPr>
        <b/>
        <vertAlign val="superscript"/>
        <sz val="10"/>
        <color rgb="FF000000"/>
        <rFont val="Arial"/>
        <family val="2"/>
      </rPr>
      <t>2</t>
    </r>
  </si>
  <si>
    <t>Note 2: Pursuant to the recapitalisation plan set out in the circular dated 29 Nov 2023, Manulife US REIT will be halting distributions till 31 Dec 2025, unless the early reinstatement conditions, as defined in the circular, are achieved earlier.</t>
  </si>
  <si>
    <t>Unsecured bank loans</t>
  </si>
  <si>
    <t>Revolving credit facility</t>
  </si>
  <si>
    <t xml:space="preserve">(F) Lease Expiry Profile by NLA (%) as at 31 December 2023 </t>
  </si>
  <si>
    <t>2029 and beyond</t>
  </si>
  <si>
    <t>Updated as at 27 March 2024</t>
  </si>
  <si>
    <t>ACE American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</si>
</sst>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0_);_(* \(#,##0.0\);_(* &quot;-&quot;??_);_(@_)"/>
    <numFmt numFmtId="166" formatCode="_(* #,##0_);_(* \(#,##0\);_(* &quot;-&quot;??_);_(@_)"/>
    <numFmt numFmtId="167" formatCode="0.0%"/>
    <numFmt numFmtId="168" formatCode="[$-409]d\-mmm\-yyyy;@"/>
    <numFmt numFmtId="169" formatCode="_-* #,##0.0_-;\-* #,##0.0_-;_-* &quot;-&quot;?_-;_-@_-"/>
    <numFmt numFmtId="170" formatCode="0.0"/>
    <numFmt numFmtId="171" formatCode="#,##0.0"/>
    <numFmt numFmtId="172" formatCode="0.000"/>
  </numFmts>
  <fonts count="28" x14ac:knownFonts="1">
    <font>
      <sz val="10"/>
      <color rgb="FF000000"/>
      <name val="Times New Roman"/>
      <charset val="204"/>
    </font>
    <font>
      <sz val="10"/>
      <color rgb="FF000000"/>
      <name val="Arial"/>
      <family val="2"/>
    </font>
    <font>
      <b/>
      <sz val="10"/>
      <color rgb="FF000000"/>
      <name val="Arial"/>
      <family val="2"/>
    </font>
    <font>
      <b/>
      <sz val="10"/>
      <name val="Arial"/>
      <family val="2"/>
    </font>
    <font>
      <sz val="10"/>
      <name val="Arial"/>
      <family val="2"/>
    </font>
    <font>
      <sz val="10"/>
      <color rgb="FF000000"/>
      <name val="Times New Roman"/>
      <family val="1"/>
    </font>
    <font>
      <sz val="10"/>
      <color rgb="FF000000"/>
      <name val="Times New Roman"/>
      <family val="1"/>
    </font>
    <font>
      <i/>
      <sz val="10"/>
      <color rgb="FF000000"/>
      <name val="Arial"/>
      <family val="2"/>
    </font>
    <font>
      <i/>
      <sz val="10"/>
      <color theme="1"/>
      <name val="Arial"/>
      <family val="2"/>
    </font>
    <font>
      <b/>
      <sz val="10"/>
      <color theme="1"/>
      <name val="Arial"/>
      <family val="2"/>
    </font>
    <font>
      <sz val="10"/>
      <color rgb="FFFF0000"/>
      <name val="Arial"/>
      <family val="2"/>
    </font>
    <font>
      <b/>
      <sz val="10"/>
      <color rgb="FFFF0000"/>
      <name val="Arial"/>
      <family val="2"/>
    </font>
    <font>
      <b/>
      <vertAlign val="superscript"/>
      <sz val="10"/>
      <color rgb="FF000000"/>
      <name val="Arial"/>
      <family val="2"/>
    </font>
    <font>
      <i/>
      <sz val="9"/>
      <color rgb="FF000000"/>
      <name val="Arial"/>
      <family val="2"/>
    </font>
    <font>
      <vertAlign val="superscript"/>
      <sz val="10"/>
      <color rgb="FF000000"/>
      <name val="Arial"/>
      <family val="2"/>
    </font>
    <font>
      <sz val="8"/>
      <color theme="1" tint="0.34998626667073579"/>
      <name val="Arial"/>
      <family val="2"/>
    </font>
    <font>
      <sz val="8"/>
      <color rgb="FFFF0000"/>
      <name val="Arial"/>
      <family val="2"/>
    </font>
    <font>
      <i/>
      <sz val="9"/>
      <color theme="1"/>
      <name val="Arial"/>
      <family val="2"/>
    </font>
    <font>
      <sz val="10"/>
      <color theme="1"/>
      <name val="Arial"/>
      <family val="2"/>
    </font>
    <font>
      <i/>
      <sz val="10"/>
      <color rgb="FFFF0000"/>
      <name val="Arial"/>
      <family val="2"/>
    </font>
    <font>
      <b/>
      <vertAlign val="superscript"/>
      <sz val="10"/>
      <color theme="1"/>
      <name val="Arial"/>
      <family val="2"/>
    </font>
    <font>
      <sz val="10"/>
      <color rgb="FF000000"/>
      <name val="Times New Roman"/>
      <family val="1"/>
    </font>
    <font>
      <b/>
      <sz val="12"/>
      <color rgb="FF000000"/>
      <name val="Arial"/>
      <family val="2"/>
    </font>
    <font>
      <sz val="12"/>
      <color rgb="FF000000"/>
      <name val="Arial"/>
      <family val="2"/>
    </font>
    <font>
      <sz val="12"/>
      <color rgb="FFFF0000"/>
      <name val="Arial"/>
      <family val="2"/>
    </font>
    <font>
      <sz val="8"/>
      <color rgb="FF000000"/>
      <name val="Arial"/>
      <family val="2"/>
    </font>
    <font>
      <sz val="9"/>
      <color rgb="FF000000"/>
      <name val="Arial"/>
      <family val="2"/>
    </font>
    <font>
      <i/>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2">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7">
    <xf numFmtId="0" fontId="0" fillId="0" borderId="0"/>
    <xf numFmtId="164" fontId="5"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164" fontId="5" fillId="0" borderId="0" applyFont="0" applyFill="0" applyBorder="0" applyAlignment="0" applyProtection="0"/>
  </cellStyleXfs>
  <cellXfs count="411">
    <xf numFmtId="0" fontId="0" fillId="0" borderId="0" xfId="0" applyFill="1" applyBorder="1" applyAlignment="1">
      <alignment horizontal="left" vertical="top"/>
    </xf>
    <xf numFmtId="0" fontId="1" fillId="0" borderId="0" xfId="0" applyFont="1" applyAlignment="1">
      <alignment horizontal="left" vertical="top"/>
    </xf>
    <xf numFmtId="0" fontId="2" fillId="0" borderId="0" xfId="0" applyFont="1" applyAlignment="1">
      <alignment vertical="top"/>
    </xf>
    <xf numFmtId="0" fontId="11" fillId="0" borderId="0" xfId="0" applyFont="1" applyAlignment="1">
      <alignment vertical="top"/>
    </xf>
    <xf numFmtId="43" fontId="2" fillId="0" borderId="0" xfId="10" applyFont="1" applyFill="1" applyBorder="1" applyAlignment="1">
      <alignment horizontal="center" vertical="top"/>
    </xf>
    <xf numFmtId="43" fontId="1" fillId="0" borderId="0" xfId="10" applyFont="1" applyFill="1" applyBorder="1" applyAlignment="1">
      <alignment horizontal="right" vertical="top"/>
    </xf>
    <xf numFmtId="43" fontId="1" fillId="0" borderId="0" xfId="10" applyFont="1" applyFill="1" applyBorder="1" applyAlignment="1">
      <alignment horizontal="center" vertical="top"/>
    </xf>
    <xf numFmtId="43" fontId="7" fillId="0" borderId="0" xfId="10" applyFont="1" applyFill="1" applyBorder="1" applyAlignment="1">
      <alignment horizontal="center" vertical="top"/>
    </xf>
    <xf numFmtId="43" fontId="1" fillId="0" borderId="0" xfId="10" applyFont="1" applyFill="1" applyBorder="1" applyAlignment="1">
      <alignment horizontal="left" vertical="top"/>
    </xf>
    <xf numFmtId="166" fontId="8" fillId="0" borderId="0" xfId="10" applyNumberFormat="1" applyFont="1" applyAlignment="1">
      <alignment vertical="center"/>
    </xf>
    <xf numFmtId="166" fontId="7" fillId="0" borderId="0" xfId="10" applyNumberFormat="1" applyFont="1" applyFill="1" applyBorder="1" applyAlignment="1">
      <alignment horizontal="right" vertical="center"/>
    </xf>
    <xf numFmtId="166" fontId="2" fillId="0" borderId="0" xfId="10" applyNumberFormat="1" applyFont="1" applyFill="1" applyBorder="1" applyAlignment="1">
      <alignment horizontal="right" vertical="top"/>
    </xf>
    <xf numFmtId="166" fontId="2" fillId="0" borderId="0" xfId="10" applyNumberFormat="1" applyFont="1" applyFill="1" applyBorder="1" applyAlignment="1">
      <alignment horizontal="center" vertical="top"/>
    </xf>
    <xf numFmtId="166" fontId="1" fillId="0" borderId="0" xfId="10" applyNumberFormat="1" applyFont="1" applyFill="1" applyBorder="1" applyAlignment="1">
      <alignment horizontal="right" vertical="top"/>
    </xf>
    <xf numFmtId="166" fontId="1" fillId="0" borderId="0" xfId="10" applyNumberFormat="1" applyFont="1" applyFill="1" applyBorder="1" applyAlignment="1">
      <alignment horizontal="center" vertical="top"/>
    </xf>
    <xf numFmtId="166" fontId="9" fillId="0" borderId="0" xfId="10" applyNumberFormat="1" applyFont="1" applyAlignment="1">
      <alignment vertical="center"/>
    </xf>
    <xf numFmtId="166" fontId="1" fillId="0" borderId="8" xfId="10" applyNumberFormat="1" applyFont="1" applyFill="1" applyBorder="1" applyAlignment="1">
      <alignment horizontal="right" vertical="top"/>
    </xf>
    <xf numFmtId="166" fontId="1" fillId="0" borderId="0" xfId="10" applyNumberFormat="1" applyFont="1" applyFill="1" applyBorder="1" applyAlignment="1">
      <alignment horizontal="left" vertical="top"/>
    </xf>
    <xf numFmtId="166" fontId="1" fillId="0" borderId="8" xfId="10" applyNumberFormat="1" applyFont="1" applyFill="1" applyBorder="1" applyAlignment="1">
      <alignment horizontal="center" vertical="top"/>
    </xf>
    <xf numFmtId="166" fontId="1" fillId="0" borderId="8" xfId="10" applyNumberFormat="1" applyFont="1" applyFill="1" applyBorder="1" applyAlignment="1">
      <alignment horizontal="left" vertical="top"/>
    </xf>
    <xf numFmtId="166" fontId="2" fillId="0" borderId="0" xfId="10" applyNumberFormat="1" applyFont="1" applyFill="1" applyBorder="1" applyAlignment="1">
      <alignment horizontal="left" vertical="top"/>
    </xf>
    <xf numFmtId="165" fontId="2" fillId="0" borderId="0" xfId="10" applyNumberFormat="1" applyFont="1" applyFill="1" applyBorder="1" applyAlignment="1">
      <alignment horizontal="right" vertical="top"/>
    </xf>
    <xf numFmtId="165" fontId="1" fillId="0" borderId="0" xfId="10" applyNumberFormat="1" applyFont="1" applyFill="1" applyBorder="1" applyAlignment="1">
      <alignment horizontal="center" vertical="top"/>
    </xf>
    <xf numFmtId="166" fontId="11" fillId="0" borderId="0" xfId="10" applyNumberFormat="1" applyFont="1" applyFill="1" applyBorder="1" applyAlignment="1">
      <alignment vertical="top"/>
    </xf>
    <xf numFmtId="166" fontId="10" fillId="0" borderId="0" xfId="10" applyNumberFormat="1" applyFont="1" applyFill="1" applyBorder="1" applyAlignment="1">
      <alignment vertical="center"/>
    </xf>
    <xf numFmtId="43" fontId="10" fillId="0" borderId="0" xfId="10" applyFont="1" applyFill="1" applyBorder="1" applyAlignment="1">
      <alignment vertical="top"/>
    </xf>
    <xf numFmtId="43" fontId="11" fillId="0" borderId="0" xfId="10" applyFont="1" applyFill="1" applyBorder="1" applyAlignment="1">
      <alignment vertical="top"/>
    </xf>
    <xf numFmtId="166" fontId="10" fillId="0" borderId="0" xfId="10" applyNumberFormat="1" applyFont="1" applyFill="1" applyBorder="1" applyAlignment="1">
      <alignment vertical="top"/>
    </xf>
    <xf numFmtId="166" fontId="1" fillId="0" borderId="0" xfId="10" applyNumberFormat="1" applyFont="1" applyFill="1" applyBorder="1" applyAlignment="1">
      <alignment vertical="top" wrapText="1"/>
    </xf>
    <xf numFmtId="166" fontId="1" fillId="0" borderId="0" xfId="10" applyNumberFormat="1" applyFont="1" applyFill="1" applyBorder="1" applyAlignment="1">
      <alignment horizontal="right" vertical="center"/>
    </xf>
    <xf numFmtId="165" fontId="1" fillId="0" borderId="0" xfId="10" applyNumberFormat="1" applyFont="1" applyFill="1" applyBorder="1" applyAlignment="1">
      <alignment horizontal="right" vertical="center"/>
    </xf>
    <xf numFmtId="166" fontId="1" fillId="0" borderId="0" xfId="10" applyNumberFormat="1" applyFont="1" applyFill="1" applyBorder="1" applyAlignment="1">
      <alignment vertical="center" wrapText="1"/>
    </xf>
    <xf numFmtId="166" fontId="1" fillId="0" borderId="0" xfId="10" applyNumberFormat="1" applyFont="1" applyFill="1" applyBorder="1" applyAlignment="1">
      <alignment horizontal="right" vertical="center" wrapText="1"/>
    </xf>
    <xf numFmtId="165" fontId="19" fillId="0" borderId="0" xfId="10" applyNumberFormat="1" applyFont="1" applyAlignment="1">
      <alignment vertical="center"/>
    </xf>
    <xf numFmtId="165" fontId="9" fillId="0" borderId="0" xfId="10" applyNumberFormat="1" applyFont="1" applyFill="1" applyBorder="1" applyAlignment="1">
      <alignment horizontal="right" vertical="top"/>
    </xf>
    <xf numFmtId="165" fontId="18" fillId="0" borderId="0" xfId="10" applyNumberFormat="1" applyFont="1" applyFill="1" applyBorder="1" applyAlignment="1">
      <alignment horizontal="center" vertical="top"/>
    </xf>
    <xf numFmtId="0" fontId="2" fillId="0" borderId="0" xfId="0" applyFont="1" applyAlignment="1">
      <alignment horizontal="left" vertical="top" wrapText="1"/>
    </xf>
    <xf numFmtId="0" fontId="7" fillId="0" borderId="0" xfId="0" quotePrefix="1"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left" vertical="top" wrapText="1"/>
    </xf>
    <xf numFmtId="166" fontId="1" fillId="0" borderId="0" xfId="0" applyNumberFormat="1" applyFont="1" applyAlignment="1">
      <alignment horizontal="left" vertical="top"/>
    </xf>
    <xf numFmtId="0" fontId="1" fillId="0" borderId="0" xfId="0" applyFont="1" applyAlignment="1">
      <alignment horizontal="right" vertical="top"/>
    </xf>
    <xf numFmtId="43" fontId="1" fillId="0" borderId="0" xfId="10" applyNumberFormat="1" applyFont="1" applyFill="1" applyBorder="1" applyAlignment="1">
      <alignment horizontal="right" vertical="top"/>
    </xf>
    <xf numFmtId="0" fontId="10" fillId="0" borderId="0" xfId="0" applyFont="1" applyAlignment="1">
      <alignment horizontal="left" vertical="top"/>
    </xf>
    <xf numFmtId="43" fontId="1" fillId="0" borderId="0" xfId="10" applyNumberFormat="1" applyFont="1" applyFill="1" applyBorder="1" applyAlignment="1">
      <alignment horizontal="center" vertical="top"/>
    </xf>
    <xf numFmtId="43" fontId="1" fillId="0" borderId="0" xfId="0" applyNumberFormat="1" applyFont="1" applyAlignment="1">
      <alignment horizontal="left" vertical="top"/>
    </xf>
    <xf numFmtId="15" fontId="11" fillId="0" borderId="0" xfId="0" quotePrefix="1" applyNumberFormat="1" applyFont="1" applyAlignment="1">
      <alignment vertical="top"/>
    </xf>
    <xf numFmtId="0" fontId="2" fillId="0" borderId="0" xfId="0" applyFont="1" applyAlignment="1">
      <alignment horizontal="left" vertical="center" wrapText="1"/>
    </xf>
    <xf numFmtId="0" fontId="10" fillId="0" borderId="0" xfId="0" applyFont="1" applyAlignment="1">
      <alignment vertical="top"/>
    </xf>
    <xf numFmtId="0" fontId="15" fillId="0" borderId="0" xfId="0" applyFont="1" applyAlignment="1">
      <alignment horizontal="left" vertical="top"/>
    </xf>
    <xf numFmtId="168" fontId="15" fillId="0" borderId="0" xfId="0" applyNumberFormat="1" applyFont="1" applyAlignment="1">
      <alignment vertical="top"/>
    </xf>
    <xf numFmtId="0" fontId="16" fillId="0" borderId="0" xfId="0" applyFont="1" applyAlignment="1">
      <alignment vertical="top"/>
    </xf>
    <xf numFmtId="166" fontId="9" fillId="0" borderId="0" xfId="10" applyNumberFormat="1" applyFont="1" applyFill="1" applyAlignment="1">
      <alignment vertical="center"/>
    </xf>
    <xf numFmtId="166" fontId="8" fillId="0" borderId="0" xfId="10" applyNumberFormat="1" applyFont="1" applyFill="1" applyAlignment="1">
      <alignment vertical="center"/>
    </xf>
    <xf numFmtId="169" fontId="1" fillId="0" borderId="0" xfId="0" applyNumberFormat="1" applyFont="1" applyAlignment="1">
      <alignment horizontal="left" vertical="top"/>
    </xf>
    <xf numFmtId="0" fontId="7" fillId="0" borderId="0" xfId="0" applyFont="1" applyAlignment="1">
      <alignment horizontal="left" vertical="top" wrapText="1"/>
    </xf>
    <xf numFmtId="0" fontId="13" fillId="0" borderId="0" xfId="0" applyFont="1" applyAlignment="1">
      <alignment horizontal="left" vertical="top"/>
    </xf>
    <xf numFmtId="165" fontId="9" fillId="0" borderId="0" xfId="10" applyNumberFormat="1" applyFont="1" applyFill="1" applyBorder="1" applyAlignment="1">
      <alignment horizontal="center" vertical="top"/>
    </xf>
    <xf numFmtId="165" fontId="18" fillId="0" borderId="0" xfId="10" applyNumberFormat="1" applyFont="1" applyAlignment="1">
      <alignment vertical="center"/>
    </xf>
    <xf numFmtId="165" fontId="18" fillId="0" borderId="0" xfId="10" applyNumberFormat="1" applyFont="1" applyFill="1" applyAlignment="1">
      <alignment vertical="center"/>
    </xf>
    <xf numFmtId="0" fontId="2" fillId="0" borderId="0" xfId="0" applyFont="1" applyAlignment="1">
      <alignment horizontal="left" vertical="top"/>
    </xf>
    <xf numFmtId="167" fontId="1" fillId="0" borderId="0" xfId="13" applyNumberFormat="1" applyFont="1"/>
    <xf numFmtId="0" fontId="2" fillId="0" borderId="0" xfId="0" applyFont="1" applyAlignment="1">
      <alignment horizontal="center" vertical="top"/>
    </xf>
    <xf numFmtId="166" fontId="4" fillId="0" borderId="0" xfId="1" applyNumberFormat="1" applyFont="1" applyFill="1" applyBorder="1" applyAlignment="1">
      <alignment horizontal="left" vertical="top"/>
    </xf>
    <xf numFmtId="166" fontId="1" fillId="0" borderId="0" xfId="1" applyNumberFormat="1" applyFont="1" applyAlignment="1">
      <alignment horizontal="left" vertical="top"/>
    </xf>
    <xf numFmtId="167" fontId="2" fillId="0" borderId="0" xfId="15" applyNumberFormat="1" applyFont="1" applyAlignment="1">
      <alignment horizontal="left" vertical="top"/>
    </xf>
    <xf numFmtId="167" fontId="1" fillId="0" borderId="0" xfId="15" applyNumberFormat="1" applyFont="1" applyAlignment="1">
      <alignment horizontal="left" vertical="top"/>
    </xf>
    <xf numFmtId="167" fontId="1" fillId="0" borderId="0" xfId="15" applyNumberFormat="1" applyFont="1" applyAlignment="1">
      <alignment horizontal="right" vertical="top"/>
    </xf>
    <xf numFmtId="2" fontId="1" fillId="0" borderId="0" xfId="0" applyNumberFormat="1" applyFont="1" applyAlignment="1">
      <alignment horizontal="right" vertical="top"/>
    </xf>
    <xf numFmtId="0" fontId="9" fillId="0" borderId="0" xfId="0" applyFont="1" applyAlignment="1">
      <alignment horizontal="left" vertical="center" wrapText="1"/>
    </xf>
    <xf numFmtId="166" fontId="1" fillId="0" borderId="0" xfId="10" applyNumberFormat="1" applyFont="1" applyFill="1" applyBorder="1" applyAlignment="1">
      <alignment horizontal="left" vertical="center"/>
    </xf>
    <xf numFmtId="167" fontId="1" fillId="0" borderId="0" xfId="15" applyNumberFormat="1" applyFont="1" applyAlignment="1">
      <alignment horizontal="left" vertical="center"/>
    </xf>
    <xf numFmtId="166" fontId="1" fillId="0" borderId="0" xfId="10" applyNumberFormat="1" applyFont="1" applyFill="1" applyBorder="1" applyAlignment="1">
      <alignment horizontal="center" vertical="center"/>
    </xf>
    <xf numFmtId="0" fontId="1" fillId="0" borderId="0" xfId="0" applyFont="1" applyAlignment="1">
      <alignment horizontal="left" vertical="center"/>
    </xf>
    <xf numFmtId="166" fontId="1" fillId="0" borderId="0" xfId="0" applyNumberFormat="1" applyFont="1" applyAlignment="1">
      <alignment horizontal="left" vertical="center"/>
    </xf>
    <xf numFmtId="166" fontId="2" fillId="0" borderId="0" xfId="10" applyNumberFormat="1" applyFont="1" applyFill="1" applyBorder="1" applyAlignment="1">
      <alignment horizontal="right" vertical="center"/>
    </xf>
    <xf numFmtId="166" fontId="2" fillId="0" borderId="0" xfId="10" applyNumberFormat="1" applyFont="1" applyFill="1" applyBorder="1" applyAlignment="1">
      <alignment horizontal="left" vertical="center"/>
    </xf>
    <xf numFmtId="43" fontId="10" fillId="0" borderId="0" xfId="10" applyFont="1" applyFill="1" applyBorder="1" applyAlignment="1">
      <alignment vertical="center"/>
    </xf>
    <xf numFmtId="43" fontId="1" fillId="0" borderId="0" xfId="10" applyFont="1" applyFill="1" applyBorder="1" applyAlignment="1">
      <alignment horizontal="center" vertical="center"/>
    </xf>
    <xf numFmtId="0" fontId="2" fillId="0" borderId="0" xfId="0" applyFont="1" applyAlignment="1">
      <alignment horizontal="right" vertical="top"/>
    </xf>
    <xf numFmtId="166" fontId="2" fillId="0" borderId="0" xfId="1" applyNumberFormat="1" applyFont="1" applyAlignment="1">
      <alignment horizontal="right" vertical="top" wrapText="1"/>
    </xf>
    <xf numFmtId="166" fontId="7" fillId="0" borderId="0" xfId="1" quotePrefix="1" applyNumberFormat="1" applyFont="1" applyAlignment="1">
      <alignment horizontal="right" vertical="top" wrapText="1"/>
    </xf>
    <xf numFmtId="0" fontId="2" fillId="0" borderId="0" xfId="0" applyFont="1" applyAlignment="1">
      <alignment horizontal="right" vertical="top" wrapText="1"/>
    </xf>
    <xf numFmtId="0" fontId="7" fillId="0" borderId="0" xfId="0" applyFont="1" applyAlignment="1">
      <alignment horizontal="right" vertical="top" wrapText="1"/>
    </xf>
    <xf numFmtId="0" fontId="2" fillId="0" borderId="0" xfId="0" applyFont="1" applyAlignment="1">
      <alignment horizontal="left" vertical="top"/>
    </xf>
    <xf numFmtId="166" fontId="1" fillId="3" borderId="0" xfId="10" applyNumberFormat="1" applyFont="1" applyFill="1" applyBorder="1" applyAlignment="1">
      <alignment horizontal="center" vertical="top"/>
    </xf>
    <xf numFmtId="167" fontId="1" fillId="3" borderId="0" xfId="13" applyNumberFormat="1" applyFont="1" applyFill="1" applyBorder="1"/>
    <xf numFmtId="0" fontId="22" fillId="0" borderId="0" xfId="0" applyFont="1" applyAlignment="1">
      <alignment horizontal="left" vertical="top"/>
    </xf>
    <xf numFmtId="0" fontId="23" fillId="0" borderId="0" xfId="0" applyFont="1" applyAlignment="1">
      <alignment horizontal="left" vertical="top"/>
    </xf>
    <xf numFmtId="0" fontId="24" fillId="0" borderId="0" xfId="0" applyFont="1" applyAlignment="1">
      <alignment vertical="top"/>
    </xf>
    <xf numFmtId="0" fontId="22" fillId="0" borderId="0" xfId="0" applyFont="1" applyAlignment="1">
      <alignment vertical="top"/>
    </xf>
    <xf numFmtId="0" fontId="22" fillId="0" borderId="0" xfId="0" applyFont="1" applyAlignment="1">
      <alignment horizontal="left" vertical="top"/>
    </xf>
    <xf numFmtId="166" fontId="2" fillId="0" borderId="0" xfId="1" applyNumberFormat="1" applyFont="1" applyFill="1" applyAlignment="1">
      <alignment horizontal="right" vertical="top" wrapText="1"/>
    </xf>
    <xf numFmtId="166" fontId="7" fillId="0" borderId="0" xfId="1" quotePrefix="1" applyNumberFormat="1" applyFont="1" applyFill="1" applyAlignment="1">
      <alignment horizontal="right" vertical="top" wrapText="1"/>
    </xf>
    <xf numFmtId="15" fontId="9" fillId="0" borderId="0" xfId="0" quotePrefix="1" applyNumberFormat="1" applyFont="1" applyFill="1" applyAlignment="1">
      <alignment horizontal="center" vertical="top"/>
    </xf>
    <xf numFmtId="15" fontId="2" fillId="0" borderId="0" xfId="0" quotePrefix="1" applyNumberFormat="1" applyFont="1" applyFill="1" applyAlignment="1">
      <alignment horizontal="center" vertical="top"/>
    </xf>
    <xf numFmtId="0" fontId="2" fillId="0" borderId="0" xfId="0" applyFont="1" applyFill="1" applyAlignment="1">
      <alignment horizontal="center" vertical="center" wrapText="1"/>
    </xf>
    <xf numFmtId="166" fontId="1" fillId="0" borderId="0" xfId="1" applyNumberFormat="1" applyFont="1" applyFill="1" applyAlignment="1">
      <alignment horizontal="left" vertical="top"/>
    </xf>
    <xf numFmtId="166" fontId="18" fillId="0" borderId="0" xfId="10" applyNumberFormat="1" applyFont="1" applyFill="1" applyBorder="1" applyAlignment="1">
      <alignment horizontal="left" vertical="top"/>
    </xf>
    <xf numFmtId="166" fontId="1" fillId="0" borderId="0" xfId="0" applyNumberFormat="1" applyFont="1" applyFill="1" applyAlignment="1">
      <alignment horizontal="left" vertical="top"/>
    </xf>
    <xf numFmtId="166" fontId="9" fillId="0" borderId="1" xfId="10" applyNumberFormat="1" applyFont="1" applyFill="1" applyBorder="1" applyAlignment="1">
      <alignment horizontal="left"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3" fillId="0" borderId="0" xfId="0" applyFont="1" applyAlignment="1">
      <alignment vertical="top"/>
    </xf>
    <xf numFmtId="170" fontId="1" fillId="0" borderId="2" xfId="1" applyNumberFormat="1" applyFont="1" applyFill="1" applyBorder="1" applyAlignment="1">
      <alignment horizontal="center" vertical="center"/>
    </xf>
    <xf numFmtId="170" fontId="1" fillId="0" borderId="18" xfId="1" applyNumberFormat="1" applyFont="1" applyFill="1" applyBorder="1" applyAlignment="1">
      <alignment horizontal="center" vertical="center"/>
    </xf>
    <xf numFmtId="170" fontId="1" fillId="0" borderId="12" xfId="1" applyNumberFormat="1" applyFont="1" applyFill="1" applyBorder="1" applyAlignment="1">
      <alignment horizontal="center" vertical="center"/>
    </xf>
    <xf numFmtId="170" fontId="1" fillId="0" borderId="20" xfId="1" applyNumberFormat="1" applyFont="1" applyFill="1" applyBorder="1" applyAlignment="1">
      <alignment horizontal="center" vertical="center"/>
    </xf>
    <xf numFmtId="170" fontId="4" fillId="0" borderId="7" xfId="1" applyNumberFormat="1" applyFont="1" applyFill="1" applyBorder="1" applyAlignment="1">
      <alignment horizontal="center" vertical="top"/>
    </xf>
    <xf numFmtId="170" fontId="4" fillId="0" borderId="37" xfId="1" applyNumberFormat="1" applyFont="1" applyFill="1" applyBorder="1" applyAlignment="1">
      <alignment horizontal="center" vertical="top"/>
    </xf>
    <xf numFmtId="170" fontId="4" fillId="0" borderId="21" xfId="1" applyNumberFormat="1" applyFont="1" applyFill="1" applyBorder="1" applyAlignment="1">
      <alignment horizontal="center" vertical="top"/>
    </xf>
    <xf numFmtId="170" fontId="4" fillId="0" borderId="9" xfId="1" applyNumberFormat="1" applyFont="1" applyFill="1" applyBorder="1" applyAlignment="1">
      <alignment horizontal="center" vertical="center"/>
    </xf>
    <xf numFmtId="170" fontId="4" fillId="0" borderId="14" xfId="1" applyNumberFormat="1" applyFont="1" applyFill="1" applyBorder="1" applyAlignment="1">
      <alignment horizontal="center" vertical="center"/>
    </xf>
    <xf numFmtId="170" fontId="4" fillId="0" borderId="21" xfId="1" applyNumberFormat="1" applyFont="1" applyFill="1" applyBorder="1" applyAlignment="1">
      <alignment horizontal="center" vertical="center"/>
    </xf>
    <xf numFmtId="170" fontId="4" fillId="0" borderId="15" xfId="1" applyNumberFormat="1" applyFont="1" applyFill="1" applyBorder="1" applyAlignment="1">
      <alignment horizontal="center" vertical="top"/>
    </xf>
    <xf numFmtId="170" fontId="4" fillId="0" borderId="35" xfId="1" applyNumberFormat="1" applyFont="1" applyFill="1" applyBorder="1" applyAlignment="1">
      <alignment horizontal="center" vertical="top"/>
    </xf>
    <xf numFmtId="170" fontId="4" fillId="0" borderId="18" xfId="1" applyNumberFormat="1" applyFont="1" applyFill="1" applyBorder="1" applyAlignment="1">
      <alignment horizontal="center" vertical="top"/>
    </xf>
    <xf numFmtId="170" fontId="4" fillId="0" borderId="16" xfId="1" applyNumberFormat="1" applyFont="1" applyFill="1" applyBorder="1" applyAlignment="1">
      <alignment horizontal="center" vertical="center"/>
    </xf>
    <xf numFmtId="170" fontId="4" fillId="0" borderId="2" xfId="1" applyNumberFormat="1" applyFont="1" applyFill="1" applyBorder="1" applyAlignment="1">
      <alignment horizontal="center" vertical="center"/>
    </xf>
    <xf numFmtId="170" fontId="4" fillId="0" borderId="18" xfId="1" applyNumberFormat="1" applyFont="1" applyFill="1" applyBorder="1" applyAlignment="1">
      <alignment horizontal="center" vertical="center"/>
    </xf>
    <xf numFmtId="170" fontId="4" fillId="0" borderId="3" xfId="1" applyNumberFormat="1" applyFont="1" applyFill="1" applyBorder="1" applyAlignment="1">
      <alignment horizontal="center" vertical="top"/>
    </xf>
    <xf numFmtId="170" fontId="4" fillId="0" borderId="36" xfId="1" applyNumberFormat="1" applyFont="1" applyFill="1" applyBorder="1" applyAlignment="1">
      <alignment horizontal="center" vertical="top"/>
    </xf>
    <xf numFmtId="170" fontId="4" fillId="0" borderId="52" xfId="1" applyNumberFormat="1" applyFont="1" applyFill="1" applyBorder="1" applyAlignment="1">
      <alignment horizontal="center" vertical="top"/>
    </xf>
    <xf numFmtId="170" fontId="4" fillId="0" borderId="4" xfId="1" applyNumberFormat="1" applyFont="1" applyFill="1" applyBorder="1" applyAlignment="1">
      <alignment horizontal="center" vertical="top"/>
    </xf>
    <xf numFmtId="170" fontId="4" fillId="0" borderId="13" xfId="1" applyNumberFormat="1" applyFont="1" applyFill="1" applyBorder="1" applyAlignment="1">
      <alignment horizontal="center" vertical="top"/>
    </xf>
    <xf numFmtId="170" fontId="3" fillId="0" borderId="10" xfId="1" applyNumberFormat="1" applyFont="1" applyFill="1" applyBorder="1" applyAlignment="1">
      <alignment horizontal="center" vertical="top"/>
    </xf>
    <xf numFmtId="170" fontId="3" fillId="0" borderId="41" xfId="1" applyNumberFormat="1" applyFont="1" applyFill="1" applyBorder="1" applyAlignment="1">
      <alignment horizontal="center" vertical="top"/>
    </xf>
    <xf numFmtId="170" fontId="3" fillId="0" borderId="20" xfId="1" applyNumberFormat="1" applyFont="1" applyFill="1" applyBorder="1" applyAlignment="1">
      <alignment horizontal="center" vertical="top"/>
    </xf>
    <xf numFmtId="170" fontId="3" fillId="0" borderId="11" xfId="1" applyNumberFormat="1" applyFont="1" applyFill="1" applyBorder="1" applyAlignment="1">
      <alignment horizontal="center" vertical="center"/>
    </xf>
    <xf numFmtId="170" fontId="3" fillId="0" borderId="12" xfId="1" applyNumberFormat="1" applyFont="1" applyFill="1" applyBorder="1" applyAlignment="1">
      <alignment horizontal="center" vertical="center"/>
    </xf>
    <xf numFmtId="170" fontId="3" fillId="0" borderId="20" xfId="1" applyNumberFormat="1" applyFont="1" applyFill="1" applyBorder="1" applyAlignment="1">
      <alignment horizontal="center" vertical="center"/>
    </xf>
    <xf numFmtId="170" fontId="4" fillId="0" borderId="9" xfId="1" applyNumberFormat="1" applyFont="1" applyFill="1" applyBorder="1" applyAlignment="1">
      <alignment horizontal="center" vertical="top"/>
    </xf>
    <xf numFmtId="170" fontId="4" fillId="0" borderId="16" xfId="1" applyNumberFormat="1" applyFont="1" applyFill="1" applyBorder="1" applyAlignment="1">
      <alignment horizontal="center" vertical="top"/>
    </xf>
    <xf numFmtId="170" fontId="3" fillId="0" borderId="11" xfId="1" applyNumberFormat="1" applyFont="1" applyFill="1" applyBorder="1" applyAlignment="1">
      <alignment horizontal="center" vertical="top"/>
    </xf>
    <xf numFmtId="170" fontId="3" fillId="0" borderId="1" xfId="1" applyNumberFormat="1" applyFont="1" applyFill="1" applyBorder="1" applyAlignment="1">
      <alignment horizontal="center" vertical="top"/>
    </xf>
    <xf numFmtId="166" fontId="3" fillId="0" borderId="11" xfId="1" applyNumberFormat="1" applyFont="1" applyFill="1" applyBorder="1" applyAlignment="1">
      <alignment horizontal="left" vertical="top"/>
    </xf>
    <xf numFmtId="165" fontId="10" fillId="0" borderId="0" xfId="0" applyNumberFormat="1" applyFont="1" applyAlignment="1">
      <alignment horizontal="left" vertical="top"/>
    </xf>
    <xf numFmtId="166" fontId="4" fillId="0" borderId="9" xfId="1" applyNumberFormat="1" applyFont="1" applyFill="1" applyBorder="1" applyAlignment="1">
      <alignment horizontal="left" vertical="top"/>
    </xf>
    <xf numFmtId="166" fontId="4" fillId="0" borderId="16" xfId="1" applyNumberFormat="1" applyFont="1" applyFill="1" applyBorder="1" applyAlignment="1">
      <alignment horizontal="left" vertical="top"/>
    </xf>
    <xf numFmtId="3" fontId="1" fillId="0" borderId="0" xfId="0" applyNumberFormat="1" applyFont="1" applyFill="1" applyAlignment="1">
      <alignment horizontal="right" vertical="center"/>
    </xf>
    <xf numFmtId="0" fontId="1" fillId="0" borderId="0" xfId="0" applyNumberFormat="1" applyFont="1" applyAlignment="1">
      <alignment horizontal="right" vertical="top"/>
    </xf>
    <xf numFmtId="0" fontId="1" fillId="0" borderId="0" xfId="0" applyFont="1" applyFill="1" applyAlignment="1">
      <alignment horizontal="left" vertical="top"/>
    </xf>
    <xf numFmtId="0" fontId="18" fillId="0" borderId="0" xfId="0" applyFont="1" applyFill="1" applyAlignment="1">
      <alignment horizontal="left" vertical="top"/>
    </xf>
    <xf numFmtId="0" fontId="13" fillId="0" borderId="0" xfId="0" applyFont="1" applyFill="1" applyAlignment="1">
      <alignment vertical="top"/>
    </xf>
    <xf numFmtId="0" fontId="27" fillId="0" borderId="0" xfId="0" applyFont="1" applyAlignment="1">
      <alignment horizontal="left" vertical="top"/>
    </xf>
    <xf numFmtId="0" fontId="10" fillId="0" borderId="0" xfId="0" applyFont="1" applyFill="1" applyAlignment="1">
      <alignment vertical="top"/>
    </xf>
    <xf numFmtId="167" fontId="1" fillId="0" borderId="0" xfId="15" applyNumberFormat="1" applyFont="1" applyFill="1" applyAlignment="1">
      <alignment horizontal="left" vertical="top"/>
    </xf>
    <xf numFmtId="0" fontId="2" fillId="0" borderId="0" xfId="0" applyFont="1" applyFill="1" applyAlignment="1">
      <alignment horizontal="left" vertical="top" wrapText="1"/>
    </xf>
    <xf numFmtId="0" fontId="13" fillId="0" borderId="0" xfId="0" applyFont="1" applyFill="1" applyAlignment="1">
      <alignment horizontal="left" vertical="top"/>
    </xf>
    <xf numFmtId="170" fontId="4" fillId="0" borderId="37" xfId="1" applyNumberFormat="1" applyFont="1" applyBorder="1" applyAlignment="1">
      <alignment horizontal="center" vertical="top"/>
    </xf>
    <xf numFmtId="170" fontId="4" fillId="0" borderId="35" xfId="1" applyNumberFormat="1" applyFont="1" applyBorder="1" applyAlignment="1">
      <alignment horizontal="center" vertical="top"/>
    </xf>
    <xf numFmtId="0" fontId="2" fillId="0" borderId="0" xfId="0" applyFont="1" applyAlignment="1">
      <alignment horizontal="right" vertical="center"/>
    </xf>
    <xf numFmtId="0" fontId="9" fillId="0" borderId="0" xfId="0" applyFont="1" applyAlignment="1">
      <alignment horizontal="right" vertical="center"/>
    </xf>
    <xf numFmtId="166" fontId="1" fillId="1" borderId="0" xfId="10" applyNumberFormat="1" applyFont="1" applyFill="1" applyBorder="1" applyAlignment="1">
      <alignment horizontal="right" vertical="top"/>
    </xf>
    <xf numFmtId="170" fontId="2" fillId="0" borderId="0" xfId="0" applyNumberFormat="1" applyFont="1" applyAlignment="1">
      <alignment horizontal="right" vertical="top" wrapText="1"/>
    </xf>
    <xf numFmtId="0" fontId="1" fillId="0" borderId="0" xfId="0" quotePrefix="1" applyFont="1" applyAlignment="1">
      <alignment horizontal="right" vertical="top" wrapText="1"/>
    </xf>
    <xf numFmtId="0" fontId="7" fillId="0" borderId="0" xfId="0" quotePrefix="1" applyFont="1" applyAlignment="1">
      <alignment horizontal="left" vertical="top"/>
    </xf>
    <xf numFmtId="166" fontId="1" fillId="0" borderId="0" xfId="10" quotePrefix="1" applyNumberFormat="1" applyFont="1" applyFill="1" applyBorder="1" applyAlignment="1">
      <alignment horizontal="center" vertical="top"/>
    </xf>
    <xf numFmtId="0" fontId="1" fillId="0" borderId="0" xfId="10" applyNumberFormat="1" applyFont="1" applyFill="1" applyBorder="1" applyAlignment="1">
      <alignment horizontal="center" vertical="top"/>
    </xf>
    <xf numFmtId="0" fontId="2" fillId="0" borderId="0" xfId="10" quotePrefix="1" applyNumberFormat="1" applyFont="1" applyFill="1" applyBorder="1" applyAlignment="1">
      <alignment horizontal="right" vertical="top"/>
    </xf>
    <xf numFmtId="0" fontId="22" fillId="0" borderId="0" xfId="11" applyFont="1" applyAlignment="1">
      <alignment vertical="top"/>
    </xf>
    <xf numFmtId="0" fontId="2" fillId="0" borderId="0" xfId="11" applyFont="1" applyAlignment="1">
      <alignment vertical="top"/>
    </xf>
    <xf numFmtId="0" fontId="22" fillId="0" borderId="0" xfId="11" applyFont="1" applyAlignment="1">
      <alignment horizontal="center" vertical="top"/>
    </xf>
    <xf numFmtId="0" fontId="2" fillId="0" borderId="0" xfId="11" applyFont="1" applyAlignment="1">
      <alignment horizontal="left" vertical="top"/>
    </xf>
    <xf numFmtId="0" fontId="11" fillId="0" borderId="0" xfId="11" applyFont="1" applyAlignment="1">
      <alignment horizontal="left" vertical="top"/>
    </xf>
    <xf numFmtId="0" fontId="27" fillId="0" borderId="0" xfId="11" applyFont="1" applyAlignment="1">
      <alignment horizontal="left" vertical="top"/>
    </xf>
    <xf numFmtId="0" fontId="7" fillId="0" borderId="0" xfId="11" applyFont="1" applyAlignment="1">
      <alignment horizontal="center" vertical="top"/>
    </xf>
    <xf numFmtId="0" fontId="2" fillId="0" borderId="0" xfId="11" applyFont="1" applyAlignment="1">
      <alignment horizontal="center" vertical="top"/>
    </xf>
    <xf numFmtId="168" fontId="2" fillId="0" borderId="0" xfId="11" applyNumberFormat="1" applyFont="1" applyAlignment="1">
      <alignment horizontal="center" vertical="top"/>
    </xf>
    <xf numFmtId="0" fontId="3" fillId="0" borderId="0" xfId="11" applyFont="1" applyAlignment="1">
      <alignment horizontal="left" vertical="top"/>
    </xf>
    <xf numFmtId="0" fontId="3" fillId="0" borderId="0" xfId="11" applyFont="1" applyAlignment="1">
      <alignment horizontal="center" vertical="top"/>
    </xf>
    <xf numFmtId="0" fontId="2" fillId="2" borderId="49" xfId="11" applyFont="1" applyFill="1" applyBorder="1" applyAlignment="1">
      <alignment horizontal="left" vertical="top"/>
    </xf>
    <xf numFmtId="168" fontId="2" fillId="0" borderId="0" xfId="11" applyNumberFormat="1" applyFont="1" applyAlignment="1">
      <alignment vertical="top"/>
    </xf>
    <xf numFmtId="0" fontId="2" fillId="2" borderId="53" xfId="11" applyFont="1" applyFill="1" applyBorder="1" applyAlignment="1">
      <alignment horizontal="left" vertical="top"/>
    </xf>
    <xf numFmtId="16" fontId="2" fillId="2" borderId="2" xfId="11" applyNumberFormat="1" applyFont="1" applyFill="1" applyBorder="1" applyAlignment="1">
      <alignment horizontal="center" vertical="top"/>
    </xf>
    <xf numFmtId="16" fontId="3" fillId="2" borderId="2" xfId="11" applyNumberFormat="1" applyFont="1" applyFill="1" applyBorder="1" applyAlignment="1">
      <alignment horizontal="center" vertical="top"/>
    </xf>
    <xf numFmtId="16" fontId="2" fillId="2" borderId="14" xfId="11" applyNumberFormat="1" applyFont="1" applyFill="1" applyBorder="1" applyAlignment="1">
      <alignment horizontal="center" vertical="top"/>
    </xf>
    <xf numFmtId="16" fontId="2" fillId="2" borderId="18" xfId="11" applyNumberFormat="1" applyFont="1" applyFill="1" applyBorder="1" applyAlignment="1">
      <alignment horizontal="center" vertical="top"/>
    </xf>
    <xf numFmtId="0" fontId="2" fillId="0" borderId="35" xfId="11" applyFont="1" applyBorder="1" applyAlignment="1">
      <alignment horizontal="left" vertical="top"/>
    </xf>
    <xf numFmtId="0" fontId="1" fillId="0" borderId="16" xfId="11" applyFont="1" applyBorder="1" applyAlignment="1">
      <alignment horizontal="center" vertical="center"/>
    </xf>
    <xf numFmtId="170" fontId="1" fillId="0" borderId="2" xfId="11" applyNumberFormat="1" applyFont="1" applyBorder="1" applyAlignment="1">
      <alignment horizontal="center" vertical="top"/>
    </xf>
    <xf numFmtId="0" fontId="1" fillId="0" borderId="2" xfId="11" applyFont="1" applyBorder="1" applyAlignment="1">
      <alignment horizontal="center" vertical="top"/>
    </xf>
    <xf numFmtId="165" fontId="2" fillId="0" borderId="0" xfId="11" applyNumberFormat="1" applyFont="1" applyAlignment="1">
      <alignment horizontal="left" vertical="top"/>
    </xf>
    <xf numFmtId="0" fontId="2" fillId="0" borderId="41" xfId="11" applyFont="1" applyBorder="1" applyAlignment="1">
      <alignment horizontal="left" vertical="top"/>
    </xf>
    <xf numFmtId="0" fontId="1" fillId="0" borderId="11" xfId="11" applyFont="1" applyBorder="1" applyAlignment="1">
      <alignment horizontal="center" vertical="center"/>
    </xf>
    <xf numFmtId="0" fontId="1" fillId="0" borderId="12" xfId="11" applyFont="1" applyBorder="1" applyAlignment="1">
      <alignment horizontal="center" vertical="top"/>
    </xf>
    <xf numFmtId="170" fontId="1" fillId="0" borderId="12" xfId="11" applyNumberFormat="1" applyFont="1" applyBorder="1" applyAlignment="1">
      <alignment horizontal="center" vertical="top"/>
    </xf>
    <xf numFmtId="0" fontId="25" fillId="0" borderId="0" xfId="11" applyFont="1" applyAlignment="1">
      <alignment horizontal="left" vertical="top"/>
    </xf>
    <xf numFmtId="0" fontId="1" fillId="0" borderId="0" xfId="11" applyFont="1" applyAlignment="1">
      <alignment horizontal="left" vertical="top"/>
    </xf>
    <xf numFmtId="0" fontId="1" fillId="0" borderId="0" xfId="11" applyFont="1" applyAlignment="1">
      <alignment horizontal="center" vertical="top"/>
    </xf>
    <xf numFmtId="0" fontId="10" fillId="0" borderId="0" xfId="11" applyFont="1" applyAlignment="1">
      <alignment horizontal="left" vertical="top"/>
    </xf>
    <xf numFmtId="0" fontId="2" fillId="2" borderId="33" xfId="11" applyFont="1" applyFill="1" applyBorder="1" applyAlignment="1">
      <alignment horizontal="center" vertical="center" wrapText="1"/>
    </xf>
    <xf numFmtId="0" fontId="2" fillId="2" borderId="50" xfId="11" applyFont="1" applyFill="1" applyBorder="1" applyAlignment="1">
      <alignment horizontal="center" vertical="center"/>
    </xf>
    <xf numFmtId="0" fontId="2" fillId="2" borderId="34" xfId="11" applyFont="1" applyFill="1" applyBorder="1" applyAlignment="1">
      <alignment horizontal="center" vertical="center"/>
    </xf>
    <xf numFmtId="16" fontId="2" fillId="2" borderId="41" xfId="11" applyNumberFormat="1" applyFont="1" applyFill="1" applyBorder="1" applyAlignment="1">
      <alignment horizontal="center" vertical="top"/>
    </xf>
    <xf numFmtId="16" fontId="2" fillId="2" borderId="20" xfId="11" applyNumberFormat="1" applyFont="1" applyFill="1" applyBorder="1" applyAlignment="1">
      <alignment horizontal="center" vertical="top"/>
    </xf>
    <xf numFmtId="16" fontId="2" fillId="2" borderId="11" xfId="11" applyNumberFormat="1" applyFont="1" applyFill="1" applyBorder="1" applyAlignment="1">
      <alignment horizontal="center" vertical="top"/>
    </xf>
    <xf numFmtId="16" fontId="3" fillId="2" borderId="10" xfId="11" applyNumberFormat="1" applyFont="1" applyFill="1" applyBorder="1" applyAlignment="1">
      <alignment horizontal="center" vertical="top"/>
    </xf>
    <xf numFmtId="16" fontId="2" fillId="2" borderId="41" xfId="11" applyNumberFormat="1" applyFont="1" applyFill="1" applyBorder="1" applyAlignment="1">
      <alignment horizontal="center" vertical="center"/>
    </xf>
    <xf numFmtId="16" fontId="2" fillId="2" borderId="20" xfId="11" applyNumberFormat="1" applyFont="1" applyFill="1" applyBorder="1" applyAlignment="1">
      <alignment horizontal="center" vertical="center"/>
    </xf>
    <xf numFmtId="16" fontId="2" fillId="2" borderId="11" xfId="11" applyNumberFormat="1" applyFont="1" applyFill="1" applyBorder="1" applyAlignment="1">
      <alignment horizontal="center" vertical="center"/>
    </xf>
    <xf numFmtId="16" fontId="2" fillId="2" borderId="12" xfId="11" applyNumberFormat="1" applyFont="1" applyFill="1" applyBorder="1" applyAlignment="1">
      <alignment horizontal="center" vertical="center"/>
    </xf>
    <xf numFmtId="17" fontId="2" fillId="0" borderId="0" xfId="11" applyNumberFormat="1" applyFont="1" applyAlignment="1">
      <alignment horizontal="left" vertical="top"/>
    </xf>
    <xf numFmtId="16" fontId="2" fillId="0" borderId="0" xfId="11" applyNumberFormat="1" applyFont="1" applyAlignment="1">
      <alignment horizontal="center" vertical="top"/>
    </xf>
    <xf numFmtId="0" fontId="4" fillId="0" borderId="37" xfId="11" applyFont="1" applyBorder="1" applyAlignment="1">
      <alignment horizontal="left" vertical="top"/>
    </xf>
    <xf numFmtId="0" fontId="4" fillId="0" borderId="7" xfId="11" applyFont="1" applyBorder="1" applyAlignment="1">
      <alignment horizontal="left" vertical="top"/>
    </xf>
    <xf numFmtId="0" fontId="4" fillId="0" borderId="37" xfId="11" applyFont="1" applyBorder="1" applyAlignment="1">
      <alignment horizontal="center" vertical="top"/>
    </xf>
    <xf numFmtId="0" fontId="4" fillId="0" borderId="21" xfId="11" applyFont="1" applyBorder="1" applyAlignment="1">
      <alignment horizontal="center" vertical="top"/>
    </xf>
    <xf numFmtId="170" fontId="4" fillId="0" borderId="9" xfId="11" applyNumberFormat="1" applyFont="1" applyBorder="1" applyAlignment="1">
      <alignment horizontal="center" vertical="top"/>
    </xf>
    <xf numFmtId="1" fontId="4" fillId="0" borderId="0" xfId="11" applyNumberFormat="1" applyFont="1" applyAlignment="1">
      <alignment horizontal="center" vertical="top"/>
    </xf>
    <xf numFmtId="0" fontId="4" fillId="0" borderId="0" xfId="11" applyFont="1" applyAlignment="1">
      <alignment horizontal="left" vertical="top"/>
    </xf>
    <xf numFmtId="164" fontId="4" fillId="0" borderId="0" xfId="16" applyFont="1" applyFill="1" applyBorder="1" applyAlignment="1">
      <alignment horizontal="left" vertical="top"/>
    </xf>
    <xf numFmtId="0" fontId="4" fillId="0" borderId="35" xfId="11" applyFont="1" applyBorder="1" applyAlignment="1">
      <alignment horizontal="left" vertical="top"/>
    </xf>
    <xf numFmtId="0" fontId="4" fillId="0" borderId="15" xfId="11" applyFont="1" applyBorder="1" applyAlignment="1">
      <alignment horizontal="left" vertical="top"/>
    </xf>
    <xf numFmtId="0" fontId="4" fillId="0" borderId="35" xfId="11" applyFont="1" applyBorder="1" applyAlignment="1">
      <alignment horizontal="center" vertical="top"/>
    </xf>
    <xf numFmtId="0" fontId="4" fillId="0" borderId="18" xfId="11" applyFont="1" applyBorder="1" applyAlignment="1">
      <alignment horizontal="center" vertical="top"/>
    </xf>
    <xf numFmtId="170" fontId="4" fillId="0" borderId="16" xfId="11" applyNumberFormat="1" applyFont="1" applyBorder="1" applyAlignment="1">
      <alignment horizontal="center" vertical="top"/>
    </xf>
    <xf numFmtId="1" fontId="4" fillId="0" borderId="0" xfId="16" applyNumberFormat="1" applyFont="1" applyFill="1" applyBorder="1" applyAlignment="1">
      <alignment horizontal="center" vertical="top"/>
    </xf>
    <xf numFmtId="0" fontId="4" fillId="0" borderId="3" xfId="11" applyFont="1" applyBorder="1" applyAlignment="1">
      <alignment horizontal="left" vertical="top"/>
    </xf>
    <xf numFmtId="0" fontId="4" fillId="0" borderId="36" xfId="11" applyFont="1" applyBorder="1" applyAlignment="1">
      <alignment horizontal="center" vertical="top"/>
    </xf>
    <xf numFmtId="0" fontId="4" fillId="0" borderId="52" xfId="11" applyFont="1" applyBorder="1" applyAlignment="1">
      <alignment horizontal="center" vertical="top"/>
    </xf>
    <xf numFmtId="170" fontId="4" fillId="0" borderId="4" xfId="11" applyNumberFormat="1" applyFont="1" applyBorder="1" applyAlignment="1">
      <alignment horizontal="center" vertical="top"/>
    </xf>
    <xf numFmtId="170" fontId="4" fillId="0" borderId="36" xfId="11" applyNumberFormat="1" applyFont="1" applyBorder="1" applyAlignment="1">
      <alignment horizontal="center" vertical="top"/>
    </xf>
    <xf numFmtId="170" fontId="4" fillId="0" borderId="52" xfId="11" applyNumberFormat="1" applyFont="1" applyBorder="1" applyAlignment="1">
      <alignment horizontal="center" vertical="top"/>
    </xf>
    <xf numFmtId="0" fontId="3" fillId="0" borderId="41" xfId="11" applyFont="1" applyBorder="1" applyAlignment="1">
      <alignment horizontal="left" vertical="top"/>
    </xf>
    <xf numFmtId="0" fontId="3" fillId="0" borderId="10" xfId="11" applyFont="1" applyBorder="1" applyAlignment="1">
      <alignment horizontal="left" vertical="top"/>
    </xf>
    <xf numFmtId="170" fontId="3" fillId="0" borderId="11" xfId="11" applyNumberFormat="1" applyFont="1" applyBorder="1" applyAlignment="1">
      <alignment horizontal="center" vertical="top"/>
    </xf>
    <xf numFmtId="172" fontId="3" fillId="0" borderId="0" xfId="11" applyNumberFormat="1" applyFont="1" applyAlignment="1">
      <alignment horizontal="left" vertical="top"/>
    </xf>
    <xf numFmtId="164" fontId="3" fillId="0" borderId="0" xfId="16" applyFont="1" applyFill="1" applyBorder="1" applyAlignment="1">
      <alignment horizontal="left" vertical="top"/>
    </xf>
    <xf numFmtId="0" fontId="1" fillId="0" borderId="0" xfId="11" applyFont="1" applyAlignment="1">
      <alignment horizontal="center" vertical="center"/>
    </xf>
    <xf numFmtId="164" fontId="1" fillId="0" borderId="0" xfId="16" applyFont="1" applyFill="1" applyBorder="1" applyAlignment="1">
      <alignment horizontal="left" vertical="top"/>
    </xf>
    <xf numFmtId="0" fontId="2" fillId="2" borderId="42" xfId="11" applyFont="1" applyFill="1" applyBorder="1" applyAlignment="1">
      <alignment horizontal="center" vertical="center" wrapText="1"/>
    </xf>
    <xf numFmtId="0" fontId="2" fillId="2" borderId="33" xfId="11" applyFont="1" applyFill="1" applyBorder="1" applyAlignment="1">
      <alignment horizontal="center" vertical="center"/>
    </xf>
    <xf numFmtId="0" fontId="2" fillId="2" borderId="34" xfId="11" applyFont="1" applyFill="1" applyBorder="1" applyAlignment="1">
      <alignment horizontal="center" vertical="top"/>
    </xf>
    <xf numFmtId="0" fontId="2" fillId="0" borderId="0" xfId="11" applyFont="1" applyAlignment="1">
      <alignment vertical="center"/>
    </xf>
    <xf numFmtId="16" fontId="3" fillId="2" borderId="20" xfId="11" applyNumberFormat="1" applyFont="1" applyFill="1" applyBorder="1" applyAlignment="1">
      <alignment horizontal="center" vertical="top"/>
    </xf>
    <xf numFmtId="16" fontId="2" fillId="2" borderId="10" xfId="11" applyNumberFormat="1" applyFont="1" applyFill="1" applyBorder="1" applyAlignment="1">
      <alignment horizontal="center" vertical="center"/>
    </xf>
    <xf numFmtId="16" fontId="2" fillId="0" borderId="0" xfId="11" applyNumberFormat="1" applyFont="1" applyAlignment="1">
      <alignment horizontal="center" vertical="center"/>
    </xf>
    <xf numFmtId="0" fontId="4" fillId="0" borderId="21" xfId="11" applyFont="1" applyBorder="1" applyAlignment="1">
      <alignment horizontal="left" vertical="top"/>
    </xf>
    <xf numFmtId="0" fontId="4" fillId="0" borderId="16" xfId="11" applyFont="1" applyBorder="1" applyAlignment="1">
      <alignment horizontal="center" vertical="center"/>
    </xf>
    <xf numFmtId="170" fontId="4" fillId="0" borderId="21" xfId="11" applyNumberFormat="1" applyFont="1" applyBorder="1" applyAlignment="1">
      <alignment horizontal="center" vertical="top"/>
    </xf>
    <xf numFmtId="1" fontId="10" fillId="0" borderId="0" xfId="11" applyNumberFormat="1" applyFont="1" applyAlignment="1">
      <alignment horizontal="center" vertical="top"/>
    </xf>
    <xf numFmtId="3" fontId="4" fillId="0" borderId="0" xfId="11" applyNumberFormat="1" applyFont="1" applyAlignment="1">
      <alignment horizontal="left" vertical="top"/>
    </xf>
    <xf numFmtId="165" fontId="4" fillId="0" borderId="0" xfId="16" applyNumberFormat="1" applyFont="1" applyFill="1" applyBorder="1" applyAlignment="1">
      <alignment horizontal="left" vertical="top"/>
    </xf>
    <xf numFmtId="164" fontId="4" fillId="0" borderId="0" xfId="16" applyFont="1" applyFill="1" applyBorder="1" applyAlignment="1">
      <alignment horizontal="center" vertical="top"/>
    </xf>
    <xf numFmtId="0" fontId="4" fillId="0" borderId="18" xfId="11" applyFont="1" applyBorder="1" applyAlignment="1">
      <alignment horizontal="left" vertical="top"/>
    </xf>
    <xf numFmtId="170" fontId="4" fillId="0" borderId="18" xfId="11" applyNumberFormat="1" applyFont="1" applyBorder="1" applyAlignment="1">
      <alignment horizontal="center" vertical="top"/>
    </xf>
    <xf numFmtId="1" fontId="10" fillId="0" borderId="0" xfId="16" applyNumberFormat="1" applyFont="1" applyFill="1" applyBorder="1" applyAlignment="1">
      <alignment horizontal="center" vertical="top"/>
    </xf>
    <xf numFmtId="170" fontId="4" fillId="0" borderId="16" xfId="11" applyNumberFormat="1" applyFont="1" applyBorder="1" applyAlignment="1">
      <alignment horizontal="center" vertical="center"/>
    </xf>
    <xf numFmtId="0" fontId="4" fillId="0" borderId="52" xfId="11" applyFont="1" applyBorder="1" applyAlignment="1">
      <alignment horizontal="left" vertical="top"/>
    </xf>
    <xf numFmtId="0" fontId="3" fillId="0" borderId="19" xfId="11" applyFont="1" applyBorder="1" applyAlignment="1">
      <alignment horizontal="left" vertical="top"/>
    </xf>
    <xf numFmtId="0" fontId="3" fillId="0" borderId="20" xfId="11" applyFont="1" applyBorder="1" applyAlignment="1">
      <alignment horizontal="left" vertical="top"/>
    </xf>
    <xf numFmtId="170" fontId="3" fillId="0" borderId="20" xfId="11" applyNumberFormat="1" applyFont="1" applyBorder="1" applyAlignment="1">
      <alignment horizontal="center" vertical="top"/>
    </xf>
    <xf numFmtId="170" fontId="3" fillId="0" borderId="1" xfId="11" applyNumberFormat="1" applyFont="1" applyBorder="1" applyAlignment="1">
      <alignment horizontal="center" vertical="top"/>
    </xf>
    <xf numFmtId="172" fontId="11" fillId="0" borderId="0" xfId="11" applyNumberFormat="1" applyFont="1" applyAlignment="1">
      <alignment horizontal="left" vertical="top"/>
    </xf>
    <xf numFmtId="165" fontId="3" fillId="0" borderId="0" xfId="16" applyNumberFormat="1" applyFont="1" applyFill="1" applyBorder="1" applyAlignment="1">
      <alignment horizontal="left" vertical="top"/>
    </xf>
    <xf numFmtId="164" fontId="3" fillId="0" borderId="0" xfId="16" applyFont="1" applyFill="1" applyBorder="1" applyAlignment="1">
      <alignment horizontal="center" vertical="top"/>
    </xf>
    <xf numFmtId="165" fontId="1" fillId="0" borderId="0" xfId="16" applyNumberFormat="1" applyFont="1" applyFill="1" applyBorder="1" applyAlignment="1">
      <alignment horizontal="left" vertical="top"/>
    </xf>
    <xf numFmtId="165" fontId="10" fillId="0" borderId="0" xfId="16" applyNumberFormat="1" applyFont="1" applyFill="1" applyBorder="1" applyAlignment="1">
      <alignment horizontal="left" vertical="top"/>
    </xf>
    <xf numFmtId="164" fontId="1" fillId="0" borderId="0" xfId="16" applyFont="1" applyFill="1" applyBorder="1" applyAlignment="1">
      <alignment horizontal="center" vertical="top"/>
    </xf>
    <xf numFmtId="0" fontId="3" fillId="0" borderId="0" xfId="11" quotePrefix="1" applyFont="1" applyAlignment="1">
      <alignment horizontal="left" vertical="top"/>
    </xf>
    <xf numFmtId="0" fontId="3" fillId="0" borderId="0" xfId="11" quotePrefix="1" applyFont="1" applyAlignment="1">
      <alignment horizontal="center" vertical="top"/>
    </xf>
    <xf numFmtId="0" fontId="2" fillId="0" borderId="0" xfId="11" quotePrefix="1" applyFont="1" applyAlignment="1">
      <alignment horizontal="left" vertical="top"/>
    </xf>
    <xf numFmtId="0" fontId="2" fillId="2" borderId="49" xfId="11" applyFont="1" applyFill="1" applyBorder="1" applyAlignment="1">
      <alignment horizontal="center" vertical="center"/>
    </xf>
    <xf numFmtId="0" fontId="2" fillId="2" borderId="54" xfId="11" applyFont="1" applyFill="1" applyBorder="1" applyAlignment="1">
      <alignment horizontal="center" vertical="center"/>
    </xf>
    <xf numFmtId="0" fontId="2" fillId="2" borderId="51" xfId="11" applyFont="1" applyFill="1" applyBorder="1" applyAlignment="1">
      <alignment horizontal="center" vertical="center"/>
    </xf>
    <xf numFmtId="16" fontId="3" fillId="2" borderId="41" xfId="11" applyNumberFormat="1" applyFont="1" applyFill="1" applyBorder="1" applyAlignment="1">
      <alignment horizontal="center" vertical="center"/>
    </xf>
    <xf numFmtId="16" fontId="3" fillId="2" borderId="20" xfId="11" applyNumberFormat="1" applyFont="1" applyFill="1" applyBorder="1" applyAlignment="1">
      <alignment horizontal="center" vertical="center"/>
    </xf>
    <xf numFmtId="16" fontId="3" fillId="2" borderId="46" xfId="11" applyNumberFormat="1" applyFont="1" applyFill="1" applyBorder="1" applyAlignment="1">
      <alignment horizontal="center" vertical="center"/>
    </xf>
    <xf numFmtId="0" fontId="2" fillId="2" borderId="41" xfId="11" quotePrefix="1" applyFont="1" applyFill="1" applyBorder="1" applyAlignment="1">
      <alignment horizontal="center" vertical="center"/>
    </xf>
    <xf numFmtId="0" fontId="2" fillId="2" borderId="20" xfId="11" quotePrefix="1" applyFont="1" applyFill="1" applyBorder="1" applyAlignment="1">
      <alignment horizontal="center" vertical="center"/>
    </xf>
    <xf numFmtId="0" fontId="4" fillId="0" borderId="37" xfId="11" quotePrefix="1" applyFont="1" applyBorder="1" applyAlignment="1">
      <alignment horizontal="right" indent="1"/>
    </xf>
    <xf numFmtId="170" fontId="4" fillId="0" borderId="21" xfId="16" applyNumberFormat="1" applyFont="1" applyFill="1" applyBorder="1" applyAlignment="1">
      <alignment horizontal="center" vertical="center"/>
    </xf>
    <xf numFmtId="170" fontId="4" fillId="0" borderId="60" xfId="16" applyNumberFormat="1" applyFont="1" applyFill="1" applyBorder="1" applyAlignment="1">
      <alignment horizontal="center" vertical="center"/>
    </xf>
    <xf numFmtId="170" fontId="4" fillId="0" borderId="47" xfId="11" quotePrefix="1" applyNumberFormat="1" applyFont="1" applyBorder="1" applyAlignment="1">
      <alignment horizontal="center"/>
    </xf>
    <xf numFmtId="170" fontId="4" fillId="0" borderId="37" xfId="16" applyNumberFormat="1" applyFont="1" applyFill="1" applyBorder="1" applyAlignment="1">
      <alignment horizontal="center" vertical="center"/>
    </xf>
    <xf numFmtId="170" fontId="4" fillId="0" borderId="9" xfId="16" applyNumberFormat="1" applyFont="1" applyFill="1" applyBorder="1" applyAlignment="1">
      <alignment horizontal="center" vertical="center"/>
    </xf>
    <xf numFmtId="170" fontId="4" fillId="0" borderId="7" xfId="16" applyNumberFormat="1" applyFont="1" applyFill="1" applyBorder="1" applyAlignment="1">
      <alignment horizontal="center" vertical="center"/>
    </xf>
    <xf numFmtId="164" fontId="4" fillId="0" borderId="0" xfId="11" applyNumberFormat="1" applyFont="1" applyAlignment="1">
      <alignment horizontal="left" vertical="top"/>
    </xf>
    <xf numFmtId="0" fontId="4" fillId="0" borderId="35" xfId="11" quotePrefix="1" applyFont="1" applyBorder="1" applyAlignment="1">
      <alignment horizontal="right" indent="1"/>
    </xf>
    <xf numFmtId="170" fontId="4" fillId="0" borderId="18" xfId="16" applyNumberFormat="1" applyFont="1" applyFill="1" applyBorder="1" applyAlignment="1">
      <alignment horizontal="center" vertical="center"/>
    </xf>
    <xf numFmtId="170" fontId="4" fillId="0" borderId="61" xfId="16" applyNumberFormat="1" applyFont="1" applyFill="1" applyBorder="1" applyAlignment="1">
      <alignment horizontal="center" vertical="center"/>
    </xf>
    <xf numFmtId="170" fontId="4" fillId="0" borderId="48" xfId="11" quotePrefix="1" applyNumberFormat="1" applyFont="1" applyBorder="1" applyAlignment="1">
      <alignment horizontal="center"/>
    </xf>
    <xf numFmtId="170" fontId="4" fillId="0" borderId="35" xfId="16" applyNumberFormat="1" applyFont="1" applyFill="1" applyBorder="1" applyAlignment="1">
      <alignment horizontal="center" vertical="center"/>
    </xf>
    <xf numFmtId="170" fontId="4" fillId="0" borderId="16" xfId="16" applyNumberFormat="1" applyFont="1" applyFill="1" applyBorder="1" applyAlignment="1">
      <alignment horizontal="center" vertical="center"/>
    </xf>
    <xf numFmtId="170" fontId="4" fillId="0" borderId="15" xfId="16" applyNumberFormat="1" applyFont="1" applyFill="1" applyBorder="1" applyAlignment="1">
      <alignment horizontal="center" vertical="center"/>
    </xf>
    <xf numFmtId="0" fontId="3" fillId="0" borderId="41" xfId="11" applyFont="1" applyBorder="1" applyAlignment="1">
      <alignment horizontal="left" vertical="center"/>
    </xf>
    <xf numFmtId="171" fontId="3" fillId="0" borderId="20" xfId="16" applyNumberFormat="1" applyFont="1" applyFill="1" applyBorder="1" applyAlignment="1">
      <alignment horizontal="center" vertical="center"/>
    </xf>
    <xf numFmtId="171" fontId="3" fillId="0" borderId="59" xfId="16" applyNumberFormat="1" applyFont="1" applyFill="1" applyBorder="1" applyAlignment="1">
      <alignment horizontal="center" vertical="center"/>
    </xf>
    <xf numFmtId="171" fontId="3" fillId="0" borderId="46" xfId="16" applyNumberFormat="1" applyFont="1" applyFill="1" applyBorder="1" applyAlignment="1">
      <alignment horizontal="center" vertical="center"/>
    </xf>
    <xf numFmtId="171" fontId="3" fillId="0" borderId="19" xfId="16" applyNumberFormat="1" applyFont="1" applyFill="1" applyBorder="1" applyAlignment="1">
      <alignment horizontal="center" vertical="center"/>
    </xf>
    <xf numFmtId="171" fontId="3" fillId="0" borderId="41" xfId="16" applyNumberFormat="1" applyFont="1" applyFill="1" applyBorder="1" applyAlignment="1">
      <alignment horizontal="center" vertical="center"/>
    </xf>
    <xf numFmtId="171" fontId="3" fillId="0" borderId="11" xfId="16" applyNumberFormat="1" applyFont="1" applyFill="1" applyBorder="1" applyAlignment="1">
      <alignment horizontal="center" vertical="center"/>
    </xf>
    <xf numFmtId="171" fontId="3" fillId="0" borderId="1" xfId="16" applyNumberFormat="1" applyFont="1" applyFill="1" applyBorder="1" applyAlignment="1">
      <alignment horizontal="center" vertical="center"/>
    </xf>
    <xf numFmtId="164" fontId="11" fillId="0" borderId="0" xfId="16" applyFont="1" applyFill="1" applyBorder="1" applyAlignment="1">
      <alignment horizontal="left" vertical="top"/>
    </xf>
    <xf numFmtId="164" fontId="2" fillId="0" borderId="0" xfId="16" applyFont="1" applyFill="1" applyBorder="1" applyAlignment="1">
      <alignment horizontal="left" vertical="top"/>
    </xf>
    <xf numFmtId="164" fontId="1" fillId="0" borderId="0" xfId="11" applyNumberFormat="1" applyFont="1" applyAlignment="1">
      <alignment horizontal="left" vertical="top"/>
    </xf>
    <xf numFmtId="0" fontId="3" fillId="2" borderId="42" xfId="11" applyFont="1" applyFill="1" applyBorder="1" applyAlignment="1">
      <alignment vertical="center"/>
    </xf>
    <xf numFmtId="15" fontId="2" fillId="2" borderId="50" xfId="11" applyNumberFormat="1" applyFont="1" applyFill="1" applyBorder="1" applyAlignment="1">
      <alignment horizontal="center" vertical="top"/>
    </xf>
    <xf numFmtId="15" fontId="2" fillId="2" borderId="34" xfId="11" applyNumberFormat="1" applyFont="1" applyFill="1" applyBorder="1" applyAlignment="1">
      <alignment horizontal="center" vertical="top"/>
    </xf>
    <xf numFmtId="0" fontId="3" fillId="0" borderId="0" xfId="11" applyFont="1" applyAlignment="1">
      <alignment vertical="center"/>
    </xf>
    <xf numFmtId="167" fontId="1" fillId="0" borderId="2" xfId="13" applyNumberFormat="1" applyFont="1" applyBorder="1" applyAlignment="1">
      <alignment horizontal="center"/>
    </xf>
    <xf numFmtId="167" fontId="4" fillId="0" borderId="2" xfId="13" applyNumberFormat="1" applyFont="1" applyBorder="1" applyAlignment="1">
      <alignment horizontal="center" vertical="top"/>
    </xf>
    <xf numFmtId="167" fontId="4" fillId="0" borderId="18" xfId="13" applyNumberFormat="1" applyFont="1" applyFill="1" applyBorder="1" applyAlignment="1">
      <alignment horizontal="center" vertical="top"/>
    </xf>
    <xf numFmtId="0" fontId="4" fillId="0" borderId="2" xfId="11" applyFont="1" applyBorder="1" applyAlignment="1">
      <alignment horizontal="center" vertical="top"/>
    </xf>
    <xf numFmtId="167" fontId="4" fillId="0" borderId="2" xfId="11" applyNumberFormat="1" applyFont="1" applyBorder="1" applyAlignment="1">
      <alignment horizontal="center" vertical="top"/>
    </xf>
    <xf numFmtId="167" fontId="3" fillId="0" borderId="12" xfId="13" applyNumberFormat="1" applyFont="1" applyFill="1" applyBorder="1" applyAlignment="1">
      <alignment horizontal="center" vertical="top"/>
    </xf>
    <xf numFmtId="165" fontId="2" fillId="0" borderId="0" xfId="16" applyNumberFormat="1" applyFont="1" applyFill="1" applyBorder="1" applyAlignment="1">
      <alignment horizontal="left" vertical="top"/>
    </xf>
    <xf numFmtId="0" fontId="13" fillId="0" borderId="0" xfId="11" applyFont="1" applyAlignment="1">
      <alignment horizontal="left" vertical="top"/>
    </xf>
    <xf numFmtId="10" fontId="1" fillId="0" borderId="0" xfId="11" applyNumberFormat="1" applyFont="1" applyAlignment="1">
      <alignment horizontal="left" vertical="top"/>
    </xf>
    <xf numFmtId="0" fontId="26" fillId="0" borderId="0" xfId="11" applyFont="1" applyAlignment="1">
      <alignment horizontal="left" vertical="top"/>
    </xf>
    <xf numFmtId="0" fontId="13" fillId="0" borderId="0" xfId="11" applyFont="1" applyAlignment="1">
      <alignment horizontal="center" vertical="top"/>
    </xf>
    <xf numFmtId="0" fontId="1" fillId="0" borderId="0" xfId="11" quotePrefix="1" applyFont="1" applyAlignment="1">
      <alignment horizontal="left" vertical="top"/>
    </xf>
    <xf numFmtId="0" fontId="1" fillId="0" borderId="0" xfId="11" quotePrefix="1" applyFont="1" applyAlignment="1">
      <alignment horizontal="center" vertical="top"/>
    </xf>
    <xf numFmtId="0" fontId="9" fillId="0" borderId="0" xfId="11" applyFont="1" applyAlignment="1">
      <alignment horizontal="left" vertical="top"/>
    </xf>
    <xf numFmtId="0" fontId="9" fillId="0" borderId="0" xfId="11" applyFont="1" applyAlignment="1">
      <alignment horizontal="center" vertical="top"/>
    </xf>
    <xf numFmtId="0" fontId="19" fillId="0" borderId="0" xfId="11" applyFont="1" applyAlignment="1">
      <alignment horizontal="center" vertical="top"/>
    </xf>
    <xf numFmtId="0" fontId="1" fillId="3" borderId="0" xfId="11" applyFont="1" applyFill="1" applyAlignment="1">
      <alignment horizontal="left" vertical="top"/>
    </xf>
    <xf numFmtId="0" fontId="2" fillId="2" borderId="44" xfId="11" applyFont="1" applyFill="1" applyBorder="1" applyAlignment="1">
      <alignment vertical="center" wrapText="1"/>
    </xf>
    <xf numFmtId="0" fontId="2" fillId="2" borderId="55" xfId="11" applyFont="1" applyFill="1" applyBorder="1" applyAlignment="1">
      <alignment horizontal="center" vertical="top"/>
    </xf>
    <xf numFmtId="0" fontId="2" fillId="2" borderId="45" xfId="11" applyFont="1" applyFill="1" applyBorder="1" applyAlignment="1">
      <alignment horizontal="center" vertical="top"/>
    </xf>
    <xf numFmtId="0" fontId="2" fillId="3" borderId="0" xfId="11" applyFont="1" applyFill="1" applyAlignment="1">
      <alignment horizontal="center" vertical="top"/>
    </xf>
    <xf numFmtId="9" fontId="1" fillId="3" borderId="0" xfId="13" applyFont="1" applyFill="1" applyBorder="1" applyAlignment="1">
      <alignment horizontal="center" vertical="top"/>
    </xf>
    <xf numFmtId="165" fontId="1" fillId="0" borderId="0" xfId="16" applyNumberFormat="1" applyFont="1" applyFill="1" applyBorder="1" applyAlignment="1">
      <alignment horizontal="center" vertical="center"/>
    </xf>
    <xf numFmtId="0" fontId="1" fillId="0" borderId="35" xfId="11" applyFont="1" applyBorder="1" applyAlignment="1">
      <alignment horizontal="left" vertical="top"/>
    </xf>
    <xf numFmtId="0" fontId="1" fillId="0" borderId="41" xfId="11" applyFont="1" applyBorder="1" applyAlignment="1">
      <alignment horizontal="left" vertical="top"/>
    </xf>
    <xf numFmtId="167" fontId="2" fillId="0" borderId="0" xfId="11" applyNumberFormat="1" applyFont="1" applyAlignment="1">
      <alignment horizontal="left" vertical="top"/>
    </xf>
    <xf numFmtId="0" fontId="7" fillId="0" borderId="0" xfId="11" applyFont="1" applyAlignment="1">
      <alignment horizontal="left" vertical="top"/>
    </xf>
    <xf numFmtId="0" fontId="2" fillId="2" borderId="30" xfId="11" applyFont="1" applyFill="1" applyBorder="1" applyAlignment="1">
      <alignment horizontal="center" vertical="center"/>
    </xf>
    <xf numFmtId="0" fontId="2" fillId="2" borderId="30" xfId="11" applyFont="1" applyFill="1" applyBorder="1" applyAlignment="1">
      <alignment horizontal="left" vertical="center"/>
    </xf>
    <xf numFmtId="0" fontId="2" fillId="2" borderId="24" xfId="11" applyFont="1" applyFill="1" applyBorder="1" applyAlignment="1">
      <alignment horizontal="left" vertical="center"/>
    </xf>
    <xf numFmtId="0" fontId="2" fillId="2" borderId="25" xfId="11" applyFont="1" applyFill="1" applyBorder="1" applyAlignment="1">
      <alignment horizontal="left" vertical="center"/>
    </xf>
    <xf numFmtId="3" fontId="1" fillId="0" borderId="0" xfId="11" applyNumberFormat="1" applyFont="1" applyAlignment="1">
      <alignment horizontal="left" vertical="top"/>
    </xf>
    <xf numFmtId="0" fontId="2" fillId="2" borderId="31" xfId="11" applyFont="1" applyFill="1" applyBorder="1" applyAlignment="1">
      <alignment horizontal="center" vertical="center"/>
    </xf>
    <xf numFmtId="0" fontId="2" fillId="2" borderId="31" xfId="11" applyFont="1" applyFill="1" applyBorder="1" applyAlignment="1">
      <alignment horizontal="left" vertical="center"/>
    </xf>
    <xf numFmtId="0" fontId="2" fillId="2" borderId="28" xfId="11" applyFont="1" applyFill="1" applyBorder="1" applyAlignment="1">
      <alignment horizontal="left" vertical="center"/>
    </xf>
    <xf numFmtId="0" fontId="2" fillId="2" borderId="29" xfId="11" applyFont="1" applyFill="1" applyBorder="1" applyAlignment="1">
      <alignment horizontal="left" vertical="center"/>
    </xf>
    <xf numFmtId="0" fontId="3" fillId="2" borderId="11" xfId="11" applyFont="1" applyFill="1" applyBorder="1" applyAlignment="1">
      <alignment horizontal="center" vertical="top"/>
    </xf>
    <xf numFmtId="0" fontId="3" fillId="2" borderId="20" xfId="11" applyFont="1" applyFill="1" applyBorder="1" applyAlignment="1">
      <alignment horizontal="center" vertical="top"/>
    </xf>
    <xf numFmtId="0" fontId="4" fillId="0" borderId="43" xfId="11" applyFont="1" applyBorder="1" applyAlignment="1">
      <alignment horizontal="left" vertical="top"/>
    </xf>
    <xf numFmtId="0" fontId="4" fillId="0" borderId="8" xfId="11" applyFont="1" applyBorder="1" applyAlignment="1">
      <alignment horizontal="center" vertical="top"/>
    </xf>
    <xf numFmtId="0" fontId="4" fillId="0" borderId="8" xfId="11" applyFont="1" applyBorder="1" applyAlignment="1">
      <alignment horizontal="left" vertical="top"/>
    </xf>
    <xf numFmtId="0" fontId="4" fillId="0" borderId="9" xfId="11" applyFont="1" applyBorder="1" applyAlignment="1">
      <alignment horizontal="left" vertical="top"/>
    </xf>
    <xf numFmtId="170" fontId="4" fillId="0" borderId="21" xfId="13" applyNumberFormat="1" applyFont="1" applyFill="1" applyBorder="1" applyAlignment="1">
      <alignment horizontal="right" vertical="top"/>
    </xf>
    <xf numFmtId="10" fontId="4" fillId="0" borderId="0" xfId="11" applyNumberFormat="1" applyFont="1" applyAlignment="1">
      <alignment horizontal="left" vertical="top"/>
    </xf>
    <xf numFmtId="0" fontId="4" fillId="0" borderId="17" xfId="11" applyFont="1" applyBorder="1" applyAlignment="1">
      <alignment horizontal="left" vertical="top"/>
    </xf>
    <xf numFmtId="0" fontId="4" fillId="0" borderId="22" xfId="11" applyFont="1" applyBorder="1" applyAlignment="1">
      <alignment horizontal="center" vertical="top"/>
    </xf>
    <xf numFmtId="0" fontId="4" fillId="0" borderId="22" xfId="11" applyFont="1" applyBorder="1" applyAlignment="1">
      <alignment horizontal="left" vertical="top"/>
    </xf>
    <xf numFmtId="0" fontId="4" fillId="0" borderId="16" xfId="11" applyFont="1" applyBorder="1" applyAlignment="1">
      <alignment horizontal="left" vertical="top"/>
    </xf>
    <xf numFmtId="170" fontId="4" fillId="0" borderId="18" xfId="13" applyNumberFormat="1" applyFont="1" applyFill="1" applyBorder="1" applyAlignment="1">
      <alignment horizontal="right" vertical="top"/>
    </xf>
    <xf numFmtId="0" fontId="4" fillId="0" borderId="0" xfId="11" applyFont="1" applyAlignment="1">
      <alignment horizontal="center" vertical="top"/>
    </xf>
    <xf numFmtId="0" fontId="4" fillId="0" borderId="5" xfId="11" applyFont="1" applyBorder="1" applyAlignment="1">
      <alignment horizontal="left" vertical="top"/>
    </xf>
    <xf numFmtId="0" fontId="4" fillId="0" borderId="6" xfId="11" applyFont="1" applyBorder="1" applyAlignment="1">
      <alignment horizontal="left" vertical="top"/>
    </xf>
    <xf numFmtId="0" fontId="3" fillId="0" borderId="31" xfId="11" applyFont="1" applyBorder="1" applyAlignment="1">
      <alignment horizontal="center" vertical="top"/>
    </xf>
    <xf numFmtId="0" fontId="3" fillId="0" borderId="31" xfId="11" applyFont="1" applyBorder="1" applyAlignment="1">
      <alignment horizontal="left" vertical="top"/>
    </xf>
    <xf numFmtId="0" fontId="3" fillId="0" borderId="28" xfId="11" applyFont="1" applyBorder="1" applyAlignment="1">
      <alignment horizontal="center" vertical="top"/>
    </xf>
    <xf numFmtId="0" fontId="3" fillId="0" borderId="29" xfId="11" applyFont="1" applyBorder="1" applyAlignment="1">
      <alignment horizontal="center" vertical="top"/>
    </xf>
    <xf numFmtId="171" fontId="3" fillId="0" borderId="20" xfId="13" applyNumberFormat="1" applyFont="1" applyFill="1" applyBorder="1" applyAlignment="1">
      <alignment horizontal="right" vertical="top"/>
    </xf>
    <xf numFmtId="0" fontId="15" fillId="0" borderId="0" xfId="11" applyFont="1" applyAlignment="1">
      <alignment horizontal="left" vertical="top"/>
    </xf>
    <xf numFmtId="0" fontId="15" fillId="0" borderId="0" xfId="11" applyFont="1" applyAlignment="1">
      <alignment horizontal="center" vertical="top"/>
    </xf>
    <xf numFmtId="170" fontId="1" fillId="0" borderId="11" xfId="11" applyNumberFormat="1" applyFont="1" applyBorder="1" applyAlignment="1">
      <alignment horizontal="center" vertical="center"/>
    </xf>
    <xf numFmtId="0" fontId="13" fillId="0" borderId="0" xfId="11" applyFont="1" applyFill="1" applyBorder="1" applyAlignment="1">
      <alignment horizontal="left" vertical="top"/>
    </xf>
    <xf numFmtId="0" fontId="1" fillId="0" borderId="0" xfId="11" applyFont="1" applyFill="1" applyBorder="1" applyAlignment="1">
      <alignment horizontal="center" vertical="top"/>
    </xf>
    <xf numFmtId="167" fontId="1" fillId="0" borderId="14" xfId="13" applyNumberFormat="1" applyFont="1" applyFill="1" applyBorder="1" applyAlignment="1">
      <alignment horizontal="center" vertical="top"/>
    </xf>
    <xf numFmtId="167" fontId="1" fillId="0" borderId="21" xfId="13" applyNumberFormat="1" applyFont="1" applyFill="1" applyBorder="1" applyAlignment="1">
      <alignment horizontal="center" vertical="top"/>
    </xf>
    <xf numFmtId="167" fontId="1" fillId="0" borderId="2" xfId="13" applyNumberFormat="1" applyFont="1" applyFill="1" applyBorder="1" applyAlignment="1">
      <alignment horizontal="center" vertical="top"/>
    </xf>
    <xf numFmtId="167" fontId="1" fillId="0" borderId="18" xfId="13" applyNumberFormat="1" applyFont="1" applyFill="1" applyBorder="1" applyAlignment="1">
      <alignment horizontal="center" vertical="top"/>
    </xf>
    <xf numFmtId="167" fontId="1" fillId="0" borderId="12" xfId="13" applyNumberFormat="1" applyFont="1" applyFill="1" applyBorder="1" applyAlignment="1">
      <alignment horizontal="center" vertical="top"/>
    </xf>
    <xf numFmtId="167" fontId="1" fillId="0" borderId="20" xfId="13" applyNumberFormat="1" applyFont="1" applyFill="1" applyBorder="1" applyAlignment="1">
      <alignment horizontal="center" vertical="top"/>
    </xf>
    <xf numFmtId="0" fontId="17"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left" vertical="top" wrapText="1"/>
    </xf>
    <xf numFmtId="0" fontId="2" fillId="2" borderId="42" xfId="11" applyFont="1" applyFill="1" applyBorder="1" applyAlignment="1">
      <alignment horizontal="center" vertical="center" wrapText="1"/>
    </xf>
    <xf numFmtId="0" fontId="2" fillId="2" borderId="34" xfId="11" applyFont="1" applyFill="1" applyBorder="1" applyAlignment="1">
      <alignment horizontal="center" vertical="center" wrapText="1"/>
    </xf>
    <xf numFmtId="0" fontId="2" fillId="2" borderId="33" xfId="11" applyFont="1" applyFill="1" applyBorder="1" applyAlignment="1">
      <alignment horizontal="center" vertical="center" wrapText="1"/>
    </xf>
    <xf numFmtId="0" fontId="2" fillId="2" borderId="26" xfId="11" applyFont="1" applyFill="1" applyBorder="1" applyAlignment="1">
      <alignment horizontal="center" vertical="center" wrapText="1"/>
    </xf>
    <xf numFmtId="168" fontId="15" fillId="0" borderId="0" xfId="11" applyNumberFormat="1" applyFont="1" applyAlignment="1">
      <alignment horizontal="left" vertical="top"/>
    </xf>
    <xf numFmtId="0" fontId="2" fillId="0" borderId="0" xfId="11" applyFont="1" applyAlignment="1">
      <alignment horizontal="center" vertical="top"/>
    </xf>
    <xf numFmtId="0" fontId="2" fillId="2" borderId="23" xfId="11" applyFont="1" applyFill="1" applyBorder="1" applyAlignment="1">
      <alignment horizontal="left" vertical="center"/>
    </xf>
    <xf numFmtId="0" fontId="2" fillId="2" borderId="19" xfId="11" applyFont="1" applyFill="1" applyBorder="1" applyAlignment="1">
      <alignment horizontal="left" vertical="center"/>
    </xf>
    <xf numFmtId="15" fontId="2" fillId="2" borderId="26" xfId="11" quotePrefix="1" applyNumberFormat="1" applyFont="1" applyFill="1" applyBorder="1" applyAlignment="1">
      <alignment horizontal="center" vertical="top"/>
    </xf>
    <xf numFmtId="0" fontId="2" fillId="2" borderId="27" xfId="11" applyFont="1" applyFill="1" applyBorder="1" applyAlignment="1">
      <alignment horizontal="center" vertical="top"/>
    </xf>
    <xf numFmtId="0" fontId="1" fillId="0" borderId="0" xfId="11" applyFont="1" applyAlignment="1">
      <alignment horizontal="center" vertical="top"/>
    </xf>
    <xf numFmtId="0" fontId="2" fillId="2" borderId="42" xfId="11" applyFont="1" applyFill="1" applyBorder="1" applyAlignment="1">
      <alignment horizontal="center" vertical="center"/>
    </xf>
    <xf numFmtId="0" fontId="2" fillId="2" borderId="34" xfId="11" applyFont="1" applyFill="1" applyBorder="1" applyAlignment="1">
      <alignment horizontal="center" vertical="center"/>
    </xf>
    <xf numFmtId="0" fontId="2" fillId="2" borderId="39" xfId="11" applyFont="1" applyFill="1" applyBorder="1" applyAlignment="1">
      <alignment horizontal="left" vertical="center"/>
    </xf>
    <xf numFmtId="0" fontId="2" fillId="2" borderId="58" xfId="11" applyFont="1" applyFill="1" applyBorder="1" applyAlignment="1">
      <alignment horizontal="left" vertical="center"/>
    </xf>
    <xf numFmtId="0" fontId="2" fillId="2" borderId="40" xfId="11" applyFont="1" applyFill="1" applyBorder="1" applyAlignment="1">
      <alignment horizontal="center" vertical="top"/>
    </xf>
    <xf numFmtId="0" fontId="2" fillId="2" borderId="30" xfId="11" applyFont="1" applyFill="1" applyBorder="1" applyAlignment="1">
      <alignment horizontal="center" vertical="top" wrapText="1"/>
    </xf>
    <xf numFmtId="0" fontId="2" fillId="2" borderId="39" xfId="11" applyFont="1" applyFill="1" applyBorder="1" applyAlignment="1">
      <alignment horizontal="center" vertical="top" wrapText="1"/>
    </xf>
    <xf numFmtId="0" fontId="2" fillId="2" borderId="49" xfId="11" applyFont="1" applyFill="1" applyBorder="1" applyAlignment="1">
      <alignment horizontal="center" vertical="top"/>
    </xf>
    <xf numFmtId="0" fontId="2" fillId="2" borderId="51" xfId="11" applyFont="1" applyFill="1" applyBorder="1" applyAlignment="1">
      <alignment horizontal="center" vertical="top"/>
    </xf>
    <xf numFmtId="0" fontId="2" fillId="2" borderId="34" xfId="11" applyFont="1" applyFill="1" applyBorder="1" applyAlignment="1">
      <alignment horizontal="left" vertical="center"/>
    </xf>
    <xf numFmtId="0" fontId="2" fillId="2" borderId="20" xfId="11" applyFont="1" applyFill="1" applyBorder="1" applyAlignment="1">
      <alignment horizontal="left" vertical="center"/>
    </xf>
    <xf numFmtId="0" fontId="3" fillId="2" borderId="56" xfId="11" applyFont="1" applyFill="1" applyBorder="1" applyAlignment="1">
      <alignment horizontal="center" vertical="center"/>
    </xf>
    <xf numFmtId="0" fontId="3" fillId="2" borderId="57" xfId="11" applyFont="1" applyFill="1" applyBorder="1" applyAlignment="1">
      <alignment horizontal="center" vertical="center"/>
    </xf>
    <xf numFmtId="0" fontId="2" fillId="2" borderId="40" xfId="11" applyFont="1" applyFill="1" applyBorder="1" applyAlignment="1">
      <alignment horizontal="center" vertical="center" wrapText="1"/>
    </xf>
    <xf numFmtId="0" fontId="2" fillId="2" borderId="32" xfId="11" applyFont="1" applyFill="1" applyBorder="1" applyAlignment="1">
      <alignment horizontal="center" vertical="top"/>
    </xf>
    <xf numFmtId="0" fontId="2" fillId="2" borderId="38" xfId="11" applyFont="1" applyFill="1" applyBorder="1" applyAlignment="1">
      <alignment horizontal="center" vertical="top"/>
    </xf>
    <xf numFmtId="168" fontId="2" fillId="2" borderId="50" xfId="11" applyNumberFormat="1" applyFont="1" applyFill="1" applyBorder="1" applyAlignment="1">
      <alignment horizontal="center" vertical="top"/>
    </xf>
    <xf numFmtId="168" fontId="2" fillId="2" borderId="34" xfId="11" applyNumberFormat="1" applyFont="1" applyFill="1" applyBorder="1" applyAlignment="1">
      <alignment horizontal="center" vertical="top"/>
    </xf>
    <xf numFmtId="0" fontId="2" fillId="2" borderId="30" xfId="11" applyFont="1" applyFill="1" applyBorder="1" applyAlignment="1">
      <alignment horizontal="left" vertical="center"/>
    </xf>
    <xf numFmtId="0" fontId="2" fillId="2" borderId="31" xfId="11" applyFont="1" applyFill="1" applyBorder="1" applyAlignment="1">
      <alignment horizontal="left" vertical="center"/>
    </xf>
    <xf numFmtId="0" fontId="2" fillId="2" borderId="23" xfId="11" applyFont="1" applyFill="1" applyBorder="1" applyAlignment="1">
      <alignment horizontal="center" vertical="top"/>
    </xf>
    <xf numFmtId="0" fontId="2" fillId="2" borderId="30" xfId="11" applyFont="1" applyFill="1" applyBorder="1" applyAlignment="1">
      <alignment horizontal="center" vertical="top"/>
    </xf>
    <xf numFmtId="0" fontId="2" fillId="2" borderId="23" xfId="11" applyFont="1" applyFill="1" applyBorder="1" applyAlignment="1">
      <alignment horizontal="center" vertical="center" wrapText="1"/>
    </xf>
    <xf numFmtId="0" fontId="2" fillId="2" borderId="27" xfId="11" applyFont="1" applyFill="1" applyBorder="1" applyAlignment="1">
      <alignment horizontal="center" vertical="center" wrapText="1"/>
    </xf>
    <xf numFmtId="0" fontId="2" fillId="2" borderId="26" xfId="11" applyFont="1" applyFill="1" applyBorder="1" applyAlignment="1">
      <alignment horizontal="center" vertical="top"/>
    </xf>
    <xf numFmtId="0" fontId="2" fillId="2" borderId="33" xfId="11" applyFont="1" applyFill="1" applyBorder="1" applyAlignment="1">
      <alignment horizontal="center" vertical="top"/>
    </xf>
    <xf numFmtId="0" fontId="2" fillId="2" borderId="24" xfId="11" applyFont="1" applyFill="1" applyBorder="1" applyAlignment="1">
      <alignment horizontal="center" vertical="top"/>
    </xf>
    <xf numFmtId="0" fontId="2" fillId="2" borderId="25" xfId="11" applyFont="1" applyFill="1" applyBorder="1" applyAlignment="1">
      <alignment horizontal="center" vertical="top"/>
    </xf>
  </cellXfs>
  <cellStyles count="17">
    <cellStyle name="Comma" xfId="1" builtinId="3"/>
    <cellStyle name="Comma 2" xfId="3" xr:uid="{00000000-0005-0000-0000-000001000000}"/>
    <cellStyle name="Comma 2 2" xfId="12" xr:uid="{F512C48F-E04E-40A9-95B3-6BE5CA4FE912}"/>
    <cellStyle name="Comma 2 3" xfId="7" xr:uid="{53EC9949-66BC-4ED9-A945-0E370CCD2CFB}"/>
    <cellStyle name="Comma 2 4" xfId="16" xr:uid="{D3ADAB99-AB13-48E2-A04C-64DAE94AA0D4}"/>
    <cellStyle name="Comma 3" xfId="10" xr:uid="{68E544C9-BDC2-496B-962A-BD3C0C9004BE}"/>
    <cellStyle name="Comma 4" xfId="5" xr:uid="{5F6EC170-9C88-40EA-A3E2-993BF7AD154F}"/>
    <cellStyle name="Normal" xfId="0" builtinId="0"/>
    <cellStyle name="Normal 2" xfId="2" xr:uid="{00000000-0005-0000-0000-000003000000}"/>
    <cellStyle name="Normal 2 2" xfId="11" xr:uid="{E0BC7768-DD74-4601-BDF4-9511BAFFDCB6}"/>
    <cellStyle name="Normal 2 3" xfId="6" xr:uid="{AECFDCE4-C1B3-4B26-BB15-2EDF33A577F1}"/>
    <cellStyle name="Percent" xfId="15" builtinId="5"/>
    <cellStyle name="Percent 2" xfId="4" xr:uid="{00000000-0005-0000-0000-000004000000}"/>
    <cellStyle name="Percent 2 2" xfId="13" xr:uid="{0F8FDD0D-30EA-4A7F-90BE-01415293D905}"/>
    <cellStyle name="Percent 2 3" xfId="8" xr:uid="{159C5D89-26F9-4853-B116-0E658F666226}"/>
    <cellStyle name="Percent 3" xfId="14" xr:uid="{F7AEC811-DDE5-4712-B79B-913C7D0F30F1}"/>
    <cellStyle name="Percent 4" xfId="9" xr:uid="{AE613449-4DE9-446E-BF46-497B4DE8C5E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iujliu\AppData\Local\Microsoft\Windows\INetCache\Content.Outlook\7V29XFOP\FY2023%20MUST%20Financial%20and%20Operational%20Metrics.xlsx" TargetMode="External"/><Relationship Id="rId1" Type="http://schemas.openxmlformats.org/officeDocument/2006/relationships/externalLinkPath" Target="file:///C:\Users\liujliu\AppData\Local\Microsoft\Windows\INetCache\Content.Outlook\7V29XFOP\FY2023%20MUST%20Financial%20and%20Operational%20Met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Y Financials "/>
      <sheetName val="FY Portfolio "/>
    </sheetNames>
    <sheetDataSet>
      <sheetData sheetId="0">
        <row r="1">
          <cell r="A1" t="str">
            <v>Manulife US REIT</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6"/>
  <sheetViews>
    <sheetView showGridLines="0" zoomScale="85" zoomScaleNormal="85" zoomScaleSheetLayoutView="85" workbookViewId="0">
      <selection activeCell="D26" sqref="D26"/>
    </sheetView>
  </sheetViews>
  <sheetFormatPr defaultColWidth="9.33203125" defaultRowHeight="13.2" outlineLevelRow="1" x14ac:dyDescent="0.25"/>
  <cols>
    <col min="1" max="1" width="4.109375" style="1" customWidth="1"/>
    <col min="2" max="2" width="52.44140625" style="1" customWidth="1"/>
    <col min="3" max="3" width="17.109375" style="1" customWidth="1"/>
    <col min="4" max="10" width="18.109375" style="1" customWidth="1"/>
    <col min="11" max="11" width="22" style="1" customWidth="1"/>
    <col min="12" max="12" width="22" style="48" customWidth="1"/>
    <col min="13" max="13" width="12.6640625" style="1" customWidth="1"/>
    <col min="14" max="14" width="19.109375" style="1" customWidth="1"/>
    <col min="15" max="20" width="12.6640625" style="1" customWidth="1"/>
    <col min="21" max="16384" width="9.33203125" style="1"/>
  </cols>
  <sheetData>
    <row r="1" spans="1:21" s="88" customFormat="1" ht="15.6" x14ac:dyDescent="0.25">
      <c r="A1" s="90" t="s">
        <v>61</v>
      </c>
      <c r="B1" s="90"/>
      <c r="C1" s="90"/>
      <c r="D1" s="91"/>
      <c r="E1" s="91"/>
      <c r="F1" s="87"/>
      <c r="G1" s="87" t="s">
        <v>22</v>
      </c>
      <c r="H1" s="87"/>
      <c r="I1" s="87"/>
      <c r="M1" s="89"/>
    </row>
    <row r="2" spans="1:21" x14ac:dyDescent="0.25">
      <c r="A2" s="144" t="s">
        <v>195</v>
      </c>
      <c r="B2" s="60"/>
      <c r="C2" s="84"/>
      <c r="D2" s="84"/>
      <c r="E2" s="84"/>
      <c r="F2" s="60"/>
      <c r="G2" s="1" t="s">
        <v>22</v>
      </c>
      <c r="I2" s="60"/>
      <c r="L2" s="1"/>
      <c r="M2" s="48"/>
    </row>
    <row r="3" spans="1:21" x14ac:dyDescent="0.25">
      <c r="L3" s="1"/>
      <c r="M3" s="3"/>
    </row>
    <row r="6" spans="1:21" s="60" customFormat="1" ht="15.6" x14ac:dyDescent="0.25">
      <c r="B6" s="60" t="s">
        <v>81</v>
      </c>
      <c r="C6" s="151" t="s">
        <v>160</v>
      </c>
      <c r="D6" s="151" t="s">
        <v>137</v>
      </c>
      <c r="E6" s="151" t="s">
        <v>134</v>
      </c>
      <c r="F6" s="151" t="s">
        <v>107</v>
      </c>
      <c r="G6" s="151" t="s">
        <v>9</v>
      </c>
      <c r="H6" s="151" t="s">
        <v>10</v>
      </c>
      <c r="I6" s="151" t="s">
        <v>11</v>
      </c>
      <c r="J6" s="151" t="s">
        <v>77</v>
      </c>
      <c r="N6" s="2"/>
      <c r="O6" s="2"/>
      <c r="P6" s="2"/>
      <c r="Q6" s="2"/>
      <c r="R6" s="2"/>
      <c r="T6" s="2"/>
      <c r="U6" s="2"/>
    </row>
    <row r="7" spans="1:21" s="60" customFormat="1" x14ac:dyDescent="0.25">
      <c r="C7" s="79"/>
      <c r="D7" s="79"/>
      <c r="E7" s="79"/>
      <c r="F7" s="79"/>
      <c r="G7" s="79"/>
      <c r="H7" s="79"/>
      <c r="I7" s="79"/>
      <c r="J7" s="79"/>
      <c r="M7" s="3"/>
      <c r="O7" s="62"/>
      <c r="P7" s="62"/>
      <c r="Q7" s="62"/>
      <c r="R7" s="62"/>
      <c r="T7" s="62" t="s">
        <v>22</v>
      </c>
      <c r="U7" s="62" t="s">
        <v>22</v>
      </c>
    </row>
    <row r="8" spans="1:21" s="60" customFormat="1" x14ac:dyDescent="0.25">
      <c r="C8" s="79" t="s">
        <v>45</v>
      </c>
      <c r="D8" s="79" t="s">
        <v>45</v>
      </c>
      <c r="E8" s="79" t="s">
        <v>45</v>
      </c>
      <c r="F8" s="79" t="s">
        <v>45</v>
      </c>
      <c r="G8" s="79" t="s">
        <v>45</v>
      </c>
      <c r="H8" s="79" t="s">
        <v>45</v>
      </c>
      <c r="I8" s="79" t="s">
        <v>45</v>
      </c>
      <c r="J8" s="79" t="s">
        <v>45</v>
      </c>
      <c r="M8" s="24"/>
      <c r="O8" s="62"/>
      <c r="P8" s="62"/>
      <c r="Q8" s="62"/>
      <c r="R8" s="62"/>
    </row>
    <row r="9" spans="1:21" s="60" customFormat="1" x14ac:dyDescent="0.25">
      <c r="B9" s="36" t="s">
        <v>46</v>
      </c>
      <c r="C9" s="80">
        <v>208025</v>
      </c>
      <c r="D9" s="80">
        <v>202559</v>
      </c>
      <c r="E9" s="80">
        <v>185099</v>
      </c>
      <c r="F9" s="20">
        <v>194312</v>
      </c>
      <c r="G9" s="11">
        <v>177853</v>
      </c>
      <c r="H9" s="11">
        <v>144554</v>
      </c>
      <c r="I9" s="12">
        <v>92040</v>
      </c>
      <c r="J9" s="12">
        <v>47510</v>
      </c>
      <c r="M9" s="23"/>
      <c r="N9" s="65"/>
      <c r="O9" s="12"/>
      <c r="P9" s="12"/>
      <c r="Q9" s="12"/>
      <c r="R9" s="12"/>
    </row>
    <row r="10" spans="1:21" x14ac:dyDescent="0.25">
      <c r="B10" s="37"/>
      <c r="C10" s="81"/>
      <c r="D10" s="81"/>
      <c r="E10" s="81"/>
      <c r="F10" s="20"/>
      <c r="G10" s="9"/>
      <c r="H10" s="9"/>
      <c r="I10" s="10"/>
      <c r="J10" s="10"/>
      <c r="M10" s="24"/>
      <c r="N10" s="66"/>
      <c r="O10" s="10"/>
      <c r="P10" s="10"/>
      <c r="Q10" s="10"/>
      <c r="R10" s="10"/>
    </row>
    <row r="11" spans="1:21" x14ac:dyDescent="0.25">
      <c r="B11" s="36" t="s">
        <v>64</v>
      </c>
      <c r="C11" s="92">
        <v>-93419</v>
      </c>
      <c r="D11" s="92">
        <v>-89396</v>
      </c>
      <c r="E11" s="92">
        <v>-75552</v>
      </c>
      <c r="F11" s="20">
        <v>-78475</v>
      </c>
      <c r="G11" s="52">
        <v>-67077</v>
      </c>
      <c r="H11" s="52">
        <v>-53889</v>
      </c>
      <c r="I11" s="15">
        <v>-33689</v>
      </c>
      <c r="J11" s="15">
        <v>-17538</v>
      </c>
      <c r="M11" s="24"/>
      <c r="N11" s="66"/>
      <c r="O11" s="10"/>
      <c r="P11" s="10"/>
      <c r="Q11" s="10"/>
      <c r="R11" s="10"/>
    </row>
    <row r="12" spans="1:21" x14ac:dyDescent="0.25">
      <c r="B12" s="37" t="s">
        <v>65</v>
      </c>
      <c r="C12" s="14">
        <v>-28883</v>
      </c>
      <c r="D12" s="14">
        <v>-28235</v>
      </c>
      <c r="E12" s="14">
        <v>-26044</v>
      </c>
      <c r="F12" s="17">
        <v>-25978</v>
      </c>
      <c r="G12" s="53">
        <v>-23007</v>
      </c>
      <c r="H12" s="53">
        <v>-17315</v>
      </c>
      <c r="I12" s="10">
        <v>-10894</v>
      </c>
      <c r="J12" s="10">
        <v>-5641</v>
      </c>
      <c r="N12" s="66"/>
      <c r="O12" s="10"/>
      <c r="P12" s="10"/>
      <c r="Q12" s="10"/>
      <c r="R12" s="10"/>
    </row>
    <row r="13" spans="1:21" x14ac:dyDescent="0.25">
      <c r="B13" s="37" t="s">
        <v>66</v>
      </c>
      <c r="C13" s="14">
        <v>-22136</v>
      </c>
      <c r="D13" s="14">
        <v>-21211</v>
      </c>
      <c r="E13" s="14">
        <v>-18556</v>
      </c>
      <c r="F13" s="17">
        <v>-17151</v>
      </c>
      <c r="G13" s="53">
        <v>-15830</v>
      </c>
      <c r="H13" s="53">
        <v>-13189</v>
      </c>
      <c r="I13" s="10">
        <v>-8579</v>
      </c>
      <c r="J13" s="10">
        <v>-4450</v>
      </c>
      <c r="M13" s="24"/>
      <c r="N13" s="66"/>
      <c r="O13" s="10"/>
      <c r="P13" s="10"/>
      <c r="Q13" s="10"/>
      <c r="R13" s="10"/>
    </row>
    <row r="14" spans="1:21" x14ac:dyDescent="0.25">
      <c r="B14" s="37" t="s">
        <v>69</v>
      </c>
      <c r="C14" s="14">
        <v>-10718</v>
      </c>
      <c r="D14" s="14">
        <v>-10415</v>
      </c>
      <c r="E14" s="14">
        <v>-8877</v>
      </c>
      <c r="F14" s="17">
        <v>-9101</v>
      </c>
      <c r="G14" s="53">
        <v>-9202</v>
      </c>
      <c r="H14" s="53">
        <v>-7711</v>
      </c>
      <c r="I14" s="10">
        <v>-4453</v>
      </c>
      <c r="J14" s="10">
        <v>-2543</v>
      </c>
      <c r="M14" s="24"/>
      <c r="N14" s="66"/>
      <c r="O14" s="10"/>
      <c r="P14" s="10"/>
      <c r="Q14" s="10"/>
      <c r="R14" s="10"/>
    </row>
    <row r="15" spans="1:21" x14ac:dyDescent="0.25">
      <c r="B15" s="37" t="s">
        <v>67</v>
      </c>
      <c r="C15" s="14">
        <v>-14335</v>
      </c>
      <c r="D15" s="14">
        <v>-13820</v>
      </c>
      <c r="E15" s="14">
        <v>-12108</v>
      </c>
      <c r="F15" s="17">
        <v>-12209</v>
      </c>
      <c r="G15" s="53">
        <v>-10658</v>
      </c>
      <c r="H15" s="53">
        <v>-8393</v>
      </c>
      <c r="I15" s="10">
        <v>-4746</v>
      </c>
      <c r="J15" s="10">
        <v>-2462</v>
      </c>
      <c r="M15" s="24"/>
      <c r="N15" s="66"/>
      <c r="O15" s="10"/>
      <c r="P15" s="10"/>
      <c r="Q15" s="10"/>
      <c r="R15" s="10"/>
    </row>
    <row r="16" spans="1:21" x14ac:dyDescent="0.25">
      <c r="B16" s="37" t="s">
        <v>109</v>
      </c>
      <c r="C16" s="14">
        <v>-634</v>
      </c>
      <c r="D16" s="14">
        <v>-1003</v>
      </c>
      <c r="E16" s="14">
        <v>1743</v>
      </c>
      <c r="F16" s="17">
        <v>-3598</v>
      </c>
      <c r="G16" s="53">
        <v>0</v>
      </c>
      <c r="H16" s="53">
        <v>0</v>
      </c>
      <c r="I16" s="10">
        <v>0</v>
      </c>
      <c r="J16" s="10">
        <v>0</v>
      </c>
      <c r="M16" s="24"/>
      <c r="N16" s="66"/>
      <c r="O16" s="10"/>
      <c r="P16" s="10"/>
      <c r="Q16" s="10"/>
      <c r="R16" s="10"/>
    </row>
    <row r="17" spans="2:18" x14ac:dyDescent="0.25">
      <c r="B17" s="37" t="s">
        <v>68</v>
      </c>
      <c r="C17" s="14">
        <v>-16713</v>
      </c>
      <c r="D17" s="14">
        <v>-14712</v>
      </c>
      <c r="E17" s="14">
        <v>-11710</v>
      </c>
      <c r="F17" s="17">
        <v>-10438</v>
      </c>
      <c r="G17" s="53">
        <v>-8380</v>
      </c>
      <c r="H17" s="53">
        <v>-7281</v>
      </c>
      <c r="I17" s="10">
        <v>-5017</v>
      </c>
      <c r="J17" s="10">
        <v>-2442</v>
      </c>
      <c r="M17" s="24"/>
      <c r="N17" s="66"/>
      <c r="O17" s="10"/>
      <c r="P17" s="10"/>
      <c r="Q17" s="10"/>
      <c r="R17" s="10"/>
    </row>
    <row r="18" spans="2:18" x14ac:dyDescent="0.25">
      <c r="B18" s="37"/>
      <c r="C18" s="93"/>
      <c r="D18" s="93"/>
      <c r="E18" s="93"/>
      <c r="F18" s="20"/>
      <c r="G18" s="5"/>
      <c r="H18" s="5"/>
      <c r="I18" s="7"/>
      <c r="M18" s="25"/>
      <c r="N18" s="66"/>
      <c r="O18" s="7"/>
      <c r="P18" s="7"/>
      <c r="Q18" s="7"/>
      <c r="R18" s="7"/>
    </row>
    <row r="19" spans="2:18" s="60" customFormat="1" x14ac:dyDescent="0.25">
      <c r="B19" s="36" t="s">
        <v>47</v>
      </c>
      <c r="C19" s="92">
        <v>114606</v>
      </c>
      <c r="D19" s="92">
        <v>113163</v>
      </c>
      <c r="E19" s="92">
        <v>109547</v>
      </c>
      <c r="F19" s="20">
        <v>115837</v>
      </c>
      <c r="G19" s="11">
        <v>110776</v>
      </c>
      <c r="H19" s="11">
        <v>90665</v>
      </c>
      <c r="I19" s="11">
        <v>58351</v>
      </c>
      <c r="J19" s="11">
        <v>29972</v>
      </c>
      <c r="M19" s="23"/>
      <c r="N19" s="65"/>
      <c r="O19" s="12"/>
      <c r="P19" s="12"/>
      <c r="Q19" s="12"/>
      <c r="R19" s="12"/>
    </row>
    <row r="20" spans="2:18" x14ac:dyDescent="0.25">
      <c r="B20" s="36"/>
      <c r="C20" s="92"/>
      <c r="D20" s="92"/>
      <c r="E20" s="92"/>
      <c r="F20" s="20"/>
      <c r="G20" s="5"/>
      <c r="H20" s="5"/>
      <c r="I20" s="6"/>
      <c r="M20" s="25"/>
      <c r="N20" s="66"/>
      <c r="O20" s="6"/>
      <c r="P20" s="6"/>
      <c r="Q20" s="6"/>
      <c r="R20" s="6"/>
    </row>
    <row r="21" spans="2:18" x14ac:dyDescent="0.25">
      <c r="B21" s="38" t="s">
        <v>90</v>
      </c>
      <c r="C21" s="17">
        <v>617</v>
      </c>
      <c r="D21" s="17">
        <v>46</v>
      </c>
      <c r="E21" s="17">
        <v>21</v>
      </c>
      <c r="F21" s="17">
        <v>166</v>
      </c>
      <c r="G21" s="28">
        <v>473</v>
      </c>
      <c r="H21" s="28">
        <v>209</v>
      </c>
      <c r="I21" s="29">
        <v>11</v>
      </c>
      <c r="J21" s="30">
        <v>0</v>
      </c>
      <c r="M21" s="24"/>
      <c r="N21" s="66"/>
      <c r="O21" s="10"/>
      <c r="P21" s="10"/>
      <c r="Q21" s="10"/>
      <c r="R21" s="10"/>
    </row>
    <row r="22" spans="2:18" x14ac:dyDescent="0.25">
      <c r="B22" s="38" t="s">
        <v>91</v>
      </c>
      <c r="C22" s="17">
        <v>-7833</v>
      </c>
      <c r="D22" s="17">
        <v>-8787</v>
      </c>
      <c r="E22" s="17">
        <v>-8560</v>
      </c>
      <c r="F22" s="17">
        <v>-8897</v>
      </c>
      <c r="G22" s="28">
        <v>-8334</v>
      </c>
      <c r="H22" s="28">
        <v>-7098</v>
      </c>
      <c r="I22" s="29">
        <v>-4672</v>
      </c>
      <c r="J22" s="29">
        <v>-2231</v>
      </c>
      <c r="M22" s="24"/>
      <c r="N22" s="66"/>
      <c r="O22" s="10"/>
      <c r="P22" s="10"/>
      <c r="Q22" s="10"/>
      <c r="R22" s="10"/>
    </row>
    <row r="23" spans="2:18" x14ac:dyDescent="0.25">
      <c r="B23" s="38" t="s">
        <v>92</v>
      </c>
      <c r="C23" s="17">
        <v>0</v>
      </c>
      <c r="D23" s="17">
        <v>0</v>
      </c>
      <c r="E23" s="17">
        <v>0</v>
      </c>
      <c r="F23" s="17">
        <v>0</v>
      </c>
      <c r="G23" s="31">
        <v>-1360</v>
      </c>
      <c r="H23" s="32" t="s">
        <v>0</v>
      </c>
      <c r="I23" s="29">
        <v>0</v>
      </c>
      <c r="J23" s="29">
        <v>0</v>
      </c>
      <c r="M23" s="24"/>
      <c r="N23" s="66"/>
      <c r="O23" s="10"/>
      <c r="P23" s="10"/>
      <c r="Q23" s="10"/>
      <c r="R23" s="10"/>
    </row>
    <row r="24" spans="2:18" x14ac:dyDescent="0.25">
      <c r="B24" s="38" t="s">
        <v>93</v>
      </c>
      <c r="C24" s="17">
        <v>-267</v>
      </c>
      <c r="D24" s="17">
        <v>-304</v>
      </c>
      <c r="E24" s="17">
        <v>-284</v>
      </c>
      <c r="F24" s="17">
        <v>-288</v>
      </c>
      <c r="G24" s="28">
        <v>-269</v>
      </c>
      <c r="H24" s="28">
        <v>-235</v>
      </c>
      <c r="I24" s="29">
        <v>-172</v>
      </c>
      <c r="J24" s="29">
        <v>-89</v>
      </c>
      <c r="M24" s="24"/>
      <c r="N24" s="66"/>
      <c r="O24" s="10"/>
      <c r="P24" s="10"/>
      <c r="Q24" s="10"/>
      <c r="R24" s="10"/>
    </row>
    <row r="25" spans="2:18" x14ac:dyDescent="0.25">
      <c r="B25" s="38" t="s">
        <v>94</v>
      </c>
      <c r="C25" s="17">
        <v>-2970</v>
      </c>
      <c r="D25" s="17">
        <v>-2397</v>
      </c>
      <c r="E25" s="17">
        <v>-2494</v>
      </c>
      <c r="F25" s="17">
        <v>-2646</v>
      </c>
      <c r="G25" s="28">
        <v>-2460</v>
      </c>
      <c r="H25" s="28">
        <v>-2008</v>
      </c>
      <c r="I25" s="29">
        <v>-1638</v>
      </c>
      <c r="J25" s="29">
        <v>-805</v>
      </c>
      <c r="M25" s="24"/>
      <c r="N25" s="66"/>
      <c r="O25" s="10"/>
      <c r="P25" s="10"/>
      <c r="Q25" s="10"/>
      <c r="R25" s="10"/>
    </row>
    <row r="26" spans="2:18" x14ac:dyDescent="0.25">
      <c r="B26" s="38" t="s">
        <v>95</v>
      </c>
      <c r="C26" s="17">
        <v>-46020</v>
      </c>
      <c r="D26" s="17">
        <v>-33935</v>
      </c>
      <c r="E26" s="17">
        <v>-29145</v>
      </c>
      <c r="F26" s="17">
        <v>-29739</v>
      </c>
      <c r="G26" s="28">
        <v>-26180</v>
      </c>
      <c r="H26" s="28">
        <v>-19247</v>
      </c>
      <c r="I26" s="29">
        <v>-9506</v>
      </c>
      <c r="J26" s="29">
        <v>-5098</v>
      </c>
      <c r="M26" s="24"/>
      <c r="N26" s="66"/>
      <c r="O26" s="10"/>
      <c r="P26" s="10"/>
      <c r="Q26" s="10"/>
      <c r="R26" s="10"/>
    </row>
    <row r="27" spans="2:18" x14ac:dyDescent="0.25">
      <c r="B27" s="36"/>
      <c r="C27" s="82"/>
      <c r="D27" s="82"/>
      <c r="E27" s="82"/>
      <c r="F27" s="20"/>
      <c r="G27" s="13"/>
      <c r="H27" s="13"/>
      <c r="I27" s="14"/>
      <c r="J27" s="17"/>
      <c r="M27" s="25"/>
      <c r="N27" s="66"/>
      <c r="O27" s="6"/>
      <c r="P27" s="6"/>
      <c r="Q27" s="6"/>
      <c r="R27" s="6"/>
    </row>
    <row r="28" spans="2:18" s="60" customFormat="1" x14ac:dyDescent="0.25">
      <c r="B28" s="36" t="s">
        <v>70</v>
      </c>
      <c r="C28" s="11">
        <v>58133</v>
      </c>
      <c r="D28" s="11">
        <v>67786</v>
      </c>
      <c r="E28" s="11">
        <v>69085</v>
      </c>
      <c r="F28" s="20">
        <v>74433</v>
      </c>
      <c r="G28" s="11">
        <v>72646</v>
      </c>
      <c r="H28" s="11">
        <v>62286</v>
      </c>
      <c r="I28" s="11">
        <v>42374</v>
      </c>
      <c r="J28" s="11">
        <v>21749</v>
      </c>
      <c r="M28" s="26"/>
      <c r="N28" s="65"/>
      <c r="O28" s="4"/>
      <c r="P28" s="4"/>
      <c r="Q28" s="4"/>
      <c r="R28" s="4"/>
    </row>
    <row r="29" spans="2:18" x14ac:dyDescent="0.25">
      <c r="B29" s="36"/>
      <c r="C29" s="82"/>
      <c r="D29" s="82"/>
      <c r="E29" s="82"/>
      <c r="F29" s="20"/>
      <c r="G29" s="13"/>
      <c r="H29" s="13"/>
      <c r="I29" s="6"/>
      <c r="J29" s="17"/>
      <c r="M29" s="25"/>
      <c r="N29" s="66"/>
      <c r="O29" s="6"/>
      <c r="P29" s="6"/>
      <c r="Q29" s="6"/>
      <c r="R29" s="6"/>
    </row>
    <row r="30" spans="2:18" x14ac:dyDescent="0.25">
      <c r="B30" s="39" t="s">
        <v>71</v>
      </c>
      <c r="C30" s="17">
        <v>-15653</v>
      </c>
      <c r="D30" s="17">
        <v>48008</v>
      </c>
      <c r="E30" s="17">
        <v>13896</v>
      </c>
      <c r="F30" s="17">
        <v>-11897</v>
      </c>
      <c r="G30" s="13">
        <v>-1088</v>
      </c>
      <c r="H30" s="13">
        <v>0</v>
      </c>
      <c r="I30" s="6">
        <v>0</v>
      </c>
      <c r="J30" s="17">
        <v>0</v>
      </c>
      <c r="M30" s="25"/>
      <c r="N30" s="66"/>
      <c r="O30" s="6"/>
      <c r="P30" s="6"/>
      <c r="Q30" s="6"/>
      <c r="R30" s="6"/>
    </row>
    <row r="31" spans="2:18" x14ac:dyDescent="0.25">
      <c r="B31" s="39" t="s">
        <v>72</v>
      </c>
      <c r="C31" s="17">
        <v>-438561</v>
      </c>
      <c r="D31" s="17">
        <v>-263631</v>
      </c>
      <c r="E31" s="17">
        <v>-42423</v>
      </c>
      <c r="F31" s="17">
        <v>-128519</v>
      </c>
      <c r="G31" s="13">
        <v>-13512</v>
      </c>
      <c r="H31" s="13">
        <v>16885</v>
      </c>
      <c r="I31" s="14">
        <v>31395</v>
      </c>
      <c r="J31" s="17">
        <v>52316</v>
      </c>
      <c r="M31" s="25"/>
      <c r="N31" s="66"/>
      <c r="O31" s="6"/>
      <c r="P31" s="6"/>
      <c r="Q31" s="6"/>
      <c r="R31" s="6"/>
    </row>
    <row r="32" spans="2:18" x14ac:dyDescent="0.25">
      <c r="B32" s="39" t="s">
        <v>177</v>
      </c>
      <c r="C32" s="17">
        <v>-908</v>
      </c>
      <c r="D32" s="17"/>
      <c r="E32" s="17"/>
      <c r="F32" s="17"/>
      <c r="G32" s="13"/>
      <c r="H32" s="13"/>
      <c r="I32" s="14"/>
      <c r="J32" s="17"/>
      <c r="M32" s="25"/>
      <c r="N32" s="66"/>
      <c r="O32" s="6"/>
      <c r="P32" s="6"/>
      <c r="Q32" s="6"/>
      <c r="R32" s="6"/>
    </row>
    <row r="33" spans="2:20" x14ac:dyDescent="0.25">
      <c r="B33" s="36" t="s">
        <v>73</v>
      </c>
      <c r="C33" s="11">
        <v>-396989</v>
      </c>
      <c r="D33" s="11">
        <v>-147837</v>
      </c>
      <c r="E33" s="11">
        <v>40558</v>
      </c>
      <c r="F33" s="20">
        <v>-65983</v>
      </c>
      <c r="G33" s="11">
        <v>58046</v>
      </c>
      <c r="H33" s="11">
        <v>79171</v>
      </c>
      <c r="I33" s="11">
        <v>73769</v>
      </c>
      <c r="J33" s="11">
        <v>74065</v>
      </c>
      <c r="M33" s="25"/>
      <c r="N33" s="66"/>
      <c r="O33" s="6"/>
      <c r="P33" s="6"/>
      <c r="Q33" s="6"/>
      <c r="R33" s="6"/>
    </row>
    <row r="34" spans="2:20" x14ac:dyDescent="0.25">
      <c r="B34" s="39" t="s">
        <v>178</v>
      </c>
      <c r="C34" s="17">
        <v>17026</v>
      </c>
      <c r="D34" s="17">
        <v>18116</v>
      </c>
      <c r="E34" s="17">
        <v>-1145</v>
      </c>
      <c r="F34" s="17">
        <v>22699</v>
      </c>
      <c r="G34" s="13">
        <v>-10481</v>
      </c>
      <c r="H34" s="13">
        <v>-14651</v>
      </c>
      <c r="I34" s="17">
        <v>-15805</v>
      </c>
      <c r="J34" s="17">
        <v>-22391</v>
      </c>
      <c r="M34" s="25"/>
      <c r="N34" s="66"/>
      <c r="O34" s="6"/>
      <c r="P34" s="6"/>
      <c r="Q34" s="6"/>
      <c r="R34" s="6"/>
    </row>
    <row r="35" spans="2:20" s="73" customFormat="1" x14ac:dyDescent="0.25">
      <c r="B35" s="47" t="s">
        <v>74</v>
      </c>
      <c r="C35" s="75">
        <v>-379963</v>
      </c>
      <c r="D35" s="75">
        <v>-129721</v>
      </c>
      <c r="E35" s="75">
        <v>39413</v>
      </c>
      <c r="F35" s="76">
        <v>-43284</v>
      </c>
      <c r="G35" s="75">
        <v>47565</v>
      </c>
      <c r="H35" s="75">
        <v>64520</v>
      </c>
      <c r="I35" s="75">
        <v>57964</v>
      </c>
      <c r="J35" s="75">
        <v>51674</v>
      </c>
      <c r="M35" s="77"/>
      <c r="N35" s="71"/>
      <c r="O35" s="78"/>
      <c r="P35" s="78"/>
      <c r="Q35" s="78"/>
      <c r="R35" s="78"/>
    </row>
    <row r="36" spans="2:20" x14ac:dyDescent="0.25">
      <c r="B36" s="36"/>
      <c r="G36" s="11"/>
      <c r="H36" s="5"/>
      <c r="I36" s="6"/>
      <c r="J36" s="17"/>
      <c r="M36" s="25"/>
      <c r="N36" s="66"/>
      <c r="O36" s="6"/>
      <c r="P36" s="6"/>
      <c r="Q36" s="6"/>
      <c r="R36" s="6"/>
    </row>
    <row r="37" spans="2:20" x14ac:dyDescent="0.25">
      <c r="B37" s="39" t="s">
        <v>75</v>
      </c>
      <c r="C37" s="16">
        <v>454255</v>
      </c>
      <c r="D37" s="16">
        <v>217591</v>
      </c>
      <c r="E37" s="16">
        <v>46186</v>
      </c>
      <c r="F37" s="16">
        <v>132251</v>
      </c>
      <c r="G37" s="16">
        <v>35776</v>
      </c>
      <c r="H37" s="16">
        <v>6461</v>
      </c>
      <c r="I37" s="18">
        <v>-11248</v>
      </c>
      <c r="J37" s="19">
        <v>-29368</v>
      </c>
      <c r="M37" s="25"/>
      <c r="N37" s="66"/>
      <c r="O37" s="6"/>
      <c r="P37" s="6"/>
      <c r="Q37" s="6"/>
      <c r="R37" s="6"/>
    </row>
    <row r="38" spans="2:20" x14ac:dyDescent="0.25">
      <c r="B38" s="36" t="s">
        <v>48</v>
      </c>
      <c r="C38" s="11">
        <v>74292</v>
      </c>
      <c r="D38" s="11">
        <v>87870</v>
      </c>
      <c r="E38" s="11">
        <v>85599</v>
      </c>
      <c r="F38" s="11">
        <v>88967</v>
      </c>
      <c r="G38" s="11">
        <v>83341</v>
      </c>
      <c r="H38" s="11">
        <v>70981</v>
      </c>
      <c r="I38" s="11">
        <v>46716</v>
      </c>
      <c r="J38" s="11">
        <v>22306</v>
      </c>
      <c r="M38" s="27"/>
      <c r="N38" s="66"/>
      <c r="O38" s="14"/>
      <c r="P38" s="14"/>
      <c r="Q38" s="14"/>
      <c r="R38" s="14"/>
      <c r="T38" s="40"/>
    </row>
    <row r="39" spans="2:20" s="141" customFormat="1" x14ac:dyDescent="0.25">
      <c r="B39" s="141" t="s">
        <v>156</v>
      </c>
      <c r="C39" s="153"/>
      <c r="D39" s="13">
        <v>-3821</v>
      </c>
      <c r="E39" s="13"/>
      <c r="F39" s="13"/>
      <c r="G39" s="13"/>
      <c r="H39" s="13"/>
      <c r="I39" s="13"/>
      <c r="J39" s="11"/>
      <c r="L39" s="145"/>
      <c r="M39" s="27"/>
      <c r="N39" s="146"/>
      <c r="O39" s="14"/>
      <c r="P39" s="14"/>
      <c r="Q39" s="14"/>
      <c r="R39" s="14"/>
      <c r="T39" s="99"/>
    </row>
    <row r="40" spans="2:20" s="141" customFormat="1" ht="15.6" x14ac:dyDescent="0.25">
      <c r="B40" s="147" t="s">
        <v>155</v>
      </c>
      <c r="C40" s="159" t="s">
        <v>189</v>
      </c>
      <c r="D40" s="11">
        <v>84049</v>
      </c>
      <c r="E40" s="11">
        <v>85599</v>
      </c>
      <c r="F40" s="11">
        <v>88967</v>
      </c>
      <c r="G40" s="11">
        <v>83341</v>
      </c>
      <c r="H40" s="11">
        <v>70981</v>
      </c>
      <c r="I40" s="11">
        <v>46716</v>
      </c>
      <c r="J40" s="11">
        <v>22306</v>
      </c>
      <c r="L40" s="145"/>
      <c r="M40" s="27"/>
      <c r="N40" s="146"/>
      <c r="O40" s="14"/>
      <c r="P40" s="14"/>
      <c r="Q40" s="14"/>
      <c r="R40" s="14"/>
      <c r="T40" s="99"/>
    </row>
    <row r="41" spans="2:20" x14ac:dyDescent="0.25">
      <c r="B41" s="36"/>
      <c r="C41" s="82"/>
      <c r="D41" s="82"/>
      <c r="E41" s="82"/>
      <c r="G41" s="11"/>
      <c r="H41" s="11"/>
      <c r="I41" s="11"/>
      <c r="J41" s="11"/>
      <c r="M41" s="27"/>
      <c r="N41" s="66"/>
      <c r="O41" s="14"/>
      <c r="P41" s="14"/>
      <c r="Q41" s="14"/>
      <c r="R41" s="14"/>
      <c r="T41" s="40"/>
    </row>
    <row r="42" spans="2:20" s="73" customFormat="1" x14ac:dyDescent="0.25">
      <c r="B42" s="69" t="s">
        <v>102</v>
      </c>
      <c r="C42" s="70">
        <v>1776565</v>
      </c>
      <c r="D42" s="70">
        <v>1776565</v>
      </c>
      <c r="E42" s="70">
        <v>1754155</v>
      </c>
      <c r="F42" s="70">
        <v>1582933</v>
      </c>
      <c r="G42" s="29">
        <v>1568673</v>
      </c>
      <c r="H42" s="29">
        <v>1276324</v>
      </c>
      <c r="I42" s="70">
        <v>1033722</v>
      </c>
      <c r="J42" s="70">
        <v>627863</v>
      </c>
      <c r="M42" s="24"/>
      <c r="N42" s="71"/>
      <c r="O42" s="72"/>
      <c r="P42" s="72"/>
      <c r="Q42" s="72"/>
      <c r="R42" s="72"/>
      <c r="T42" s="74"/>
    </row>
    <row r="43" spans="2:20" x14ac:dyDescent="0.25">
      <c r="B43" s="39"/>
      <c r="G43" s="13"/>
      <c r="H43" s="13"/>
      <c r="I43" s="14"/>
      <c r="J43" s="8"/>
      <c r="M43" s="27"/>
      <c r="N43" s="66"/>
      <c r="O43" s="14"/>
      <c r="P43" s="14"/>
      <c r="Q43" s="14"/>
      <c r="R43" s="14"/>
      <c r="T43" s="40"/>
    </row>
    <row r="44" spans="2:20" x14ac:dyDescent="0.25">
      <c r="B44" s="36" t="s">
        <v>82</v>
      </c>
      <c r="C44" s="17">
        <v>1835124</v>
      </c>
      <c r="D44" s="17">
        <v>1798425</v>
      </c>
      <c r="E44" s="17">
        <v>1764085</v>
      </c>
      <c r="F44" s="17">
        <v>1591661</v>
      </c>
      <c r="G44" s="13">
        <v>1573459</v>
      </c>
      <c r="H44" s="13">
        <v>1280245</v>
      </c>
      <c r="I44" s="17">
        <v>1036073</v>
      </c>
      <c r="J44" s="17">
        <v>629619</v>
      </c>
      <c r="M44" s="27"/>
      <c r="N44" s="66"/>
      <c r="O44" s="14"/>
      <c r="P44" s="14"/>
      <c r="Q44" s="14"/>
      <c r="R44" s="14"/>
      <c r="T44" s="40"/>
    </row>
    <row r="45" spans="2:20" x14ac:dyDescent="0.25">
      <c r="B45" s="36"/>
      <c r="G45" s="13"/>
      <c r="H45" s="13"/>
      <c r="I45" s="17"/>
      <c r="J45" s="17"/>
      <c r="M45" s="27"/>
      <c r="N45" s="66"/>
      <c r="O45" s="14"/>
      <c r="P45" s="14"/>
      <c r="Q45" s="14"/>
      <c r="R45" s="14"/>
      <c r="T45" s="40"/>
    </row>
    <row r="46" spans="2:20" ht="15.6" x14ac:dyDescent="0.25">
      <c r="B46" s="39" t="s">
        <v>49</v>
      </c>
      <c r="C46" s="159" t="s">
        <v>189</v>
      </c>
      <c r="D46" s="68">
        <v>4.97</v>
      </c>
      <c r="E46" s="68">
        <v>5.33</v>
      </c>
      <c r="F46" s="41">
        <v>5.64</v>
      </c>
      <c r="G46" s="42">
        <v>5.96</v>
      </c>
      <c r="H46" s="42">
        <v>5.57</v>
      </c>
      <c r="I46" s="42">
        <v>5.77</v>
      </c>
      <c r="J46" s="42">
        <v>3.55</v>
      </c>
      <c r="M46" s="25"/>
      <c r="N46" s="66"/>
      <c r="O46" s="6"/>
      <c r="P46" s="6"/>
      <c r="Q46" s="6"/>
      <c r="R46" s="6"/>
    </row>
    <row r="47" spans="2:20" ht="15.6" x14ac:dyDescent="0.25">
      <c r="B47" s="39" t="s">
        <v>154</v>
      </c>
      <c r="C47" s="159" t="s">
        <v>189</v>
      </c>
      <c r="D47" s="140">
        <v>4.75</v>
      </c>
      <c r="E47" s="68">
        <v>5.33</v>
      </c>
      <c r="F47" s="41">
        <v>5.64</v>
      </c>
      <c r="G47" s="42">
        <v>5.96</v>
      </c>
      <c r="H47" s="42">
        <v>5.57</v>
      </c>
      <c r="I47" s="42">
        <v>5.77</v>
      </c>
      <c r="J47" s="42">
        <v>3.55</v>
      </c>
      <c r="M47" s="25"/>
      <c r="N47" s="66"/>
      <c r="O47" s="6"/>
      <c r="P47" s="6"/>
      <c r="Q47" s="6"/>
      <c r="R47" s="6"/>
    </row>
    <row r="48" spans="2:20" x14ac:dyDescent="0.25">
      <c r="B48" s="39"/>
      <c r="C48" s="68"/>
      <c r="D48" s="68"/>
      <c r="E48" s="68"/>
      <c r="F48" s="41"/>
      <c r="G48" s="42"/>
      <c r="H48" s="42"/>
      <c r="I48" s="42"/>
      <c r="J48" s="42"/>
      <c r="M48" s="25"/>
      <c r="N48" s="66"/>
      <c r="O48" s="6"/>
      <c r="P48" s="6"/>
      <c r="Q48" s="6"/>
      <c r="R48" s="6"/>
    </row>
    <row r="49" spans="2:18" x14ac:dyDescent="0.25">
      <c r="B49" s="39" t="s">
        <v>50</v>
      </c>
      <c r="C49" s="68">
        <v>0.33</v>
      </c>
      <c r="D49" s="68">
        <v>0.56999999999999995</v>
      </c>
      <c r="E49" s="41">
        <v>0.67</v>
      </c>
      <c r="F49" s="41">
        <v>0.73</v>
      </c>
      <c r="G49" s="42">
        <v>0.8</v>
      </c>
      <c r="H49" s="42">
        <v>0.83</v>
      </c>
      <c r="I49" s="42">
        <v>0.82</v>
      </c>
      <c r="J49" s="42">
        <v>0.87</v>
      </c>
      <c r="M49" s="25"/>
      <c r="N49" s="67"/>
      <c r="O49" s="6"/>
      <c r="P49" s="6"/>
      <c r="Q49" s="6"/>
    </row>
    <row r="50" spans="2:18" x14ac:dyDescent="0.25">
      <c r="E50" s="41"/>
      <c r="F50" s="42"/>
      <c r="G50" s="42"/>
      <c r="H50" s="42"/>
      <c r="I50" s="42"/>
      <c r="K50" s="48"/>
      <c r="L50" s="1"/>
    </row>
    <row r="51" spans="2:18" x14ac:dyDescent="0.25">
      <c r="B51" s="371" t="s">
        <v>110</v>
      </c>
      <c r="C51" s="371"/>
      <c r="D51" s="371"/>
      <c r="E51" s="371"/>
      <c r="F51" s="371"/>
      <c r="G51" s="371"/>
      <c r="H51" s="371"/>
      <c r="I51" s="371"/>
      <c r="J51" s="371"/>
      <c r="K51" s="103"/>
      <c r="L51" s="1"/>
    </row>
    <row r="52" spans="2:18" x14ac:dyDescent="0.25">
      <c r="B52" s="370" t="s">
        <v>190</v>
      </c>
      <c r="C52" s="370"/>
      <c r="D52" s="370"/>
      <c r="E52" s="370"/>
      <c r="F52" s="370"/>
      <c r="G52" s="370"/>
      <c r="H52" s="370"/>
      <c r="I52" s="370"/>
      <c r="J52" s="370"/>
      <c r="K52" s="103"/>
      <c r="L52" s="1"/>
    </row>
    <row r="53" spans="2:18" s="141" customFormat="1" ht="12.45" customHeight="1" x14ac:dyDescent="0.25">
      <c r="B53" s="143"/>
      <c r="C53" s="143"/>
      <c r="D53" s="143"/>
      <c r="E53" s="143"/>
      <c r="F53" s="143"/>
      <c r="G53" s="143"/>
      <c r="H53" s="143"/>
      <c r="I53" s="143"/>
      <c r="J53" s="143"/>
      <c r="K53" s="143"/>
    </row>
    <row r="54" spans="2:18" x14ac:dyDescent="0.25">
      <c r="B54" s="55"/>
      <c r="C54" s="55"/>
      <c r="D54" s="55"/>
      <c r="E54" s="83"/>
      <c r="F54" s="55"/>
      <c r="G54" s="55"/>
      <c r="H54" s="55"/>
      <c r="I54" s="55"/>
      <c r="J54" s="55"/>
      <c r="L54" s="1"/>
    </row>
    <row r="55" spans="2:18" x14ac:dyDescent="0.25">
      <c r="B55" s="60" t="s">
        <v>96</v>
      </c>
      <c r="C55" s="84"/>
      <c r="D55" s="84"/>
      <c r="E55" s="79"/>
      <c r="F55" s="55"/>
      <c r="G55" s="55"/>
      <c r="H55" s="55"/>
      <c r="I55" s="55"/>
      <c r="J55" s="55"/>
      <c r="L55" s="1"/>
    </row>
    <row r="56" spans="2:18" ht="15.6" x14ac:dyDescent="0.25">
      <c r="B56" s="60"/>
      <c r="C56" s="151" t="s">
        <v>160</v>
      </c>
      <c r="D56" s="151" t="s">
        <v>135</v>
      </c>
      <c r="E56" s="151" t="s">
        <v>134</v>
      </c>
      <c r="F56" s="152" t="s">
        <v>107</v>
      </c>
      <c r="G56" s="152" t="s">
        <v>9</v>
      </c>
      <c r="H56" s="152" t="s">
        <v>10</v>
      </c>
      <c r="I56" s="152" t="s">
        <v>11</v>
      </c>
      <c r="J56" s="152" t="s">
        <v>103</v>
      </c>
      <c r="K56" s="48"/>
    </row>
    <row r="57" spans="2:18" s="60" customFormat="1" x14ac:dyDescent="0.25">
      <c r="C57" s="79" t="s">
        <v>89</v>
      </c>
      <c r="D57" s="79" t="s">
        <v>89</v>
      </c>
      <c r="E57" s="79" t="s">
        <v>89</v>
      </c>
      <c r="F57" s="79" t="s">
        <v>89</v>
      </c>
      <c r="G57" s="79" t="s">
        <v>89</v>
      </c>
      <c r="H57" s="79" t="s">
        <v>89</v>
      </c>
      <c r="I57" s="79" t="s">
        <v>89</v>
      </c>
      <c r="J57" s="79" t="s">
        <v>89</v>
      </c>
      <c r="M57" s="24"/>
      <c r="O57" s="62"/>
      <c r="P57" s="62"/>
      <c r="Q57" s="62"/>
      <c r="R57" s="62"/>
    </row>
    <row r="58" spans="2:18" s="60" customFormat="1" x14ac:dyDescent="0.25">
      <c r="B58" s="36" t="s">
        <v>46</v>
      </c>
      <c r="C58" s="154">
        <f>ROUND(C9/1000,1)</f>
        <v>208</v>
      </c>
      <c r="D58" s="82">
        <v>202.6</v>
      </c>
      <c r="E58" s="57">
        <v>185.1</v>
      </c>
      <c r="F58" s="57">
        <v>194.29999999999998</v>
      </c>
      <c r="G58" s="21">
        <v>177.9</v>
      </c>
      <c r="H58" s="21">
        <v>144.6</v>
      </c>
      <c r="I58" s="21">
        <v>92</v>
      </c>
      <c r="J58" s="21">
        <v>47.599999999999994</v>
      </c>
      <c r="M58" s="23"/>
      <c r="O58" s="12"/>
      <c r="P58" s="12"/>
      <c r="Q58" s="12"/>
      <c r="R58" s="12"/>
    </row>
    <row r="59" spans="2:18" s="60" customFormat="1" x14ac:dyDescent="0.25">
      <c r="B59" s="37" t="s">
        <v>52</v>
      </c>
      <c r="C59" s="22">
        <v>24.8</v>
      </c>
      <c r="D59" s="35">
        <v>27.3</v>
      </c>
      <c r="E59" s="35">
        <v>28.9</v>
      </c>
      <c r="F59" s="35">
        <v>28.2</v>
      </c>
      <c r="G59" s="58">
        <v>29.8</v>
      </c>
      <c r="H59" s="59">
        <v>29.9</v>
      </c>
      <c r="I59" s="58">
        <v>29.8</v>
      </c>
      <c r="J59" s="58">
        <v>17.5</v>
      </c>
      <c r="O59" s="10"/>
      <c r="P59" s="10"/>
      <c r="Q59" s="10"/>
      <c r="R59" s="10"/>
    </row>
    <row r="60" spans="2:18" s="60" customFormat="1" x14ac:dyDescent="0.25">
      <c r="B60" s="37" t="s">
        <v>53</v>
      </c>
      <c r="C60" s="22">
        <v>23.8</v>
      </c>
      <c r="D60" s="35">
        <v>23.7</v>
      </c>
      <c r="E60" s="35">
        <v>22.8</v>
      </c>
      <c r="F60" s="35">
        <v>25.3</v>
      </c>
      <c r="G60" s="58">
        <v>27.7</v>
      </c>
      <c r="H60" s="59">
        <v>29</v>
      </c>
      <c r="I60" s="58">
        <v>29.7</v>
      </c>
      <c r="J60" s="58">
        <v>18.399999999999999</v>
      </c>
      <c r="M60" s="24"/>
      <c r="O60" s="10"/>
      <c r="P60" s="10"/>
      <c r="Q60" s="10"/>
      <c r="R60" s="10"/>
    </row>
    <row r="61" spans="2:18" s="60" customFormat="1" x14ac:dyDescent="0.25">
      <c r="B61" s="37" t="s">
        <v>54</v>
      </c>
      <c r="C61" s="22">
        <v>18.100000000000001</v>
      </c>
      <c r="D61" s="35">
        <v>18.7</v>
      </c>
      <c r="E61" s="35">
        <v>18.600000000000001</v>
      </c>
      <c r="F61" s="35">
        <v>19.3</v>
      </c>
      <c r="G61" s="58">
        <v>20.8</v>
      </c>
      <c r="H61" s="59">
        <v>19.7</v>
      </c>
      <c r="I61" s="58">
        <v>20.6</v>
      </c>
      <c r="J61" s="58">
        <v>11.7</v>
      </c>
      <c r="M61" s="24"/>
      <c r="O61" s="10"/>
      <c r="P61" s="10"/>
      <c r="Q61" s="10"/>
      <c r="R61" s="10"/>
    </row>
    <row r="62" spans="2:18" s="60" customFormat="1" x14ac:dyDescent="0.25">
      <c r="B62" s="37" t="s">
        <v>55</v>
      </c>
      <c r="C62" s="22">
        <v>16.399999999999999</v>
      </c>
      <c r="D62" s="35">
        <v>14.5</v>
      </c>
      <c r="E62" s="35">
        <v>14.9</v>
      </c>
      <c r="F62" s="35">
        <v>15.8</v>
      </c>
      <c r="G62" s="58">
        <v>15.7</v>
      </c>
      <c r="H62" s="59">
        <v>15.4</v>
      </c>
      <c r="I62" s="58">
        <v>6.7</v>
      </c>
      <c r="J62" s="58">
        <v>0</v>
      </c>
      <c r="M62" s="24"/>
      <c r="O62" s="10"/>
      <c r="P62" s="10"/>
      <c r="Q62" s="10"/>
      <c r="R62" s="10"/>
    </row>
    <row r="63" spans="2:18" s="60" customFormat="1" x14ac:dyDescent="0.25">
      <c r="B63" s="37" t="s">
        <v>56</v>
      </c>
      <c r="C63" s="22">
        <v>39</v>
      </c>
      <c r="D63" s="35">
        <v>29.4</v>
      </c>
      <c r="E63" s="35">
        <v>29.1</v>
      </c>
      <c r="F63" s="35">
        <v>31.4</v>
      </c>
      <c r="G63" s="58">
        <v>32.1</v>
      </c>
      <c r="H63" s="59">
        <v>31.9</v>
      </c>
      <c r="I63" s="58">
        <v>5.2</v>
      </c>
      <c r="J63" s="30">
        <v>0</v>
      </c>
      <c r="M63" s="24"/>
      <c r="O63" s="10"/>
      <c r="P63" s="10"/>
      <c r="Q63" s="10"/>
      <c r="R63" s="10"/>
    </row>
    <row r="64" spans="2:18" s="60" customFormat="1" x14ac:dyDescent="0.25">
      <c r="B64" s="37" t="s">
        <v>57</v>
      </c>
      <c r="C64" s="22">
        <v>15.9</v>
      </c>
      <c r="D64" s="35">
        <v>15.3</v>
      </c>
      <c r="E64" s="35">
        <v>16.3</v>
      </c>
      <c r="F64" s="35">
        <v>17</v>
      </c>
      <c r="G64" s="58">
        <v>17.399999999999999</v>
      </c>
      <c r="H64" s="59">
        <v>8.9</v>
      </c>
      <c r="I64" s="30">
        <v>0</v>
      </c>
      <c r="J64" s="30">
        <v>0</v>
      </c>
      <c r="M64" s="24"/>
      <c r="O64" s="10"/>
      <c r="P64" s="10"/>
      <c r="Q64" s="10"/>
      <c r="R64" s="10"/>
    </row>
    <row r="65" spans="2:18" s="60" customFormat="1" x14ac:dyDescent="0.25">
      <c r="B65" s="37" t="s">
        <v>58</v>
      </c>
      <c r="C65" s="22">
        <v>18.2</v>
      </c>
      <c r="D65" s="35">
        <v>19.600000000000001</v>
      </c>
      <c r="E65" s="35">
        <v>19</v>
      </c>
      <c r="F65" s="35">
        <v>19.2</v>
      </c>
      <c r="G65" s="58">
        <v>20.5</v>
      </c>
      <c r="H65" s="59">
        <v>9.8000000000000007</v>
      </c>
      <c r="I65" s="30">
        <v>0</v>
      </c>
      <c r="J65" s="30">
        <v>0</v>
      </c>
      <c r="M65" s="24"/>
      <c r="O65" s="10"/>
      <c r="P65" s="10"/>
      <c r="Q65" s="10"/>
      <c r="R65" s="10"/>
    </row>
    <row r="66" spans="2:18" x14ac:dyDescent="0.25">
      <c r="B66" s="37" t="s">
        <v>59</v>
      </c>
      <c r="C66" s="22">
        <v>13.1</v>
      </c>
      <c r="D66" s="35">
        <v>13.9</v>
      </c>
      <c r="E66" s="35">
        <v>14.6</v>
      </c>
      <c r="F66" s="35">
        <v>15.6</v>
      </c>
      <c r="G66" s="58">
        <v>9.9</v>
      </c>
      <c r="H66" s="58">
        <v>0</v>
      </c>
      <c r="I66" s="30">
        <v>0</v>
      </c>
      <c r="J66" s="30">
        <v>0</v>
      </c>
      <c r="K66" s="48"/>
      <c r="M66" s="24"/>
      <c r="O66" s="10"/>
      <c r="P66" s="10"/>
      <c r="Q66" s="10"/>
      <c r="R66" s="10"/>
    </row>
    <row r="67" spans="2:18" x14ac:dyDescent="0.25">
      <c r="B67" s="37" t="s">
        <v>60</v>
      </c>
      <c r="C67" s="22">
        <v>21.7</v>
      </c>
      <c r="D67" s="35">
        <v>20.9</v>
      </c>
      <c r="E67" s="35">
        <v>20.3</v>
      </c>
      <c r="F67" s="35">
        <v>22.5</v>
      </c>
      <c r="G67" s="58">
        <v>4</v>
      </c>
      <c r="H67" s="58">
        <v>0</v>
      </c>
      <c r="I67" s="30">
        <v>0</v>
      </c>
      <c r="J67" s="30">
        <v>0</v>
      </c>
      <c r="K67" s="48"/>
      <c r="M67" s="24"/>
      <c r="O67" s="10"/>
      <c r="P67" s="10"/>
      <c r="Q67" s="10"/>
      <c r="R67" s="10"/>
    </row>
    <row r="68" spans="2:18" x14ac:dyDescent="0.25">
      <c r="B68" s="37" t="s">
        <v>126</v>
      </c>
      <c r="C68" s="22">
        <v>8</v>
      </c>
      <c r="D68" s="35">
        <v>7.5</v>
      </c>
      <c r="E68" s="35">
        <v>0.3</v>
      </c>
      <c r="F68" s="35">
        <v>0</v>
      </c>
      <c r="G68" s="35">
        <v>0</v>
      </c>
      <c r="H68" s="35">
        <v>0</v>
      </c>
      <c r="I68" s="35">
        <v>0</v>
      </c>
      <c r="J68" s="35">
        <v>0</v>
      </c>
      <c r="K68" s="48"/>
      <c r="M68" s="54"/>
      <c r="O68" s="10"/>
      <c r="P68" s="10"/>
      <c r="Q68" s="10"/>
      <c r="R68" s="10"/>
    </row>
    <row r="69" spans="2:18" x14ac:dyDescent="0.25">
      <c r="B69" s="156" t="s">
        <v>179</v>
      </c>
      <c r="C69" s="22">
        <v>8</v>
      </c>
      <c r="D69" s="35">
        <v>8.4</v>
      </c>
      <c r="E69" s="35">
        <v>0.3</v>
      </c>
      <c r="F69" s="35">
        <v>0</v>
      </c>
      <c r="G69" s="35">
        <v>0</v>
      </c>
      <c r="H69" s="35">
        <v>0</v>
      </c>
      <c r="I69" s="35">
        <v>0</v>
      </c>
      <c r="J69" s="35">
        <v>0</v>
      </c>
      <c r="K69" s="48"/>
      <c r="M69" s="54"/>
      <c r="O69" s="10"/>
      <c r="P69" s="10"/>
      <c r="Q69" s="10"/>
      <c r="R69" s="10"/>
    </row>
    <row r="70" spans="2:18" x14ac:dyDescent="0.25">
      <c r="B70" s="156" t="s">
        <v>180</v>
      </c>
      <c r="C70" s="22">
        <v>1</v>
      </c>
      <c r="D70" s="35">
        <v>3.4</v>
      </c>
      <c r="E70" s="35">
        <v>0.1</v>
      </c>
      <c r="F70" s="35">
        <v>0</v>
      </c>
      <c r="G70" s="35">
        <v>0</v>
      </c>
      <c r="H70" s="35">
        <v>0</v>
      </c>
      <c r="I70" s="35">
        <v>0</v>
      </c>
      <c r="J70" s="35">
        <v>0</v>
      </c>
      <c r="K70" s="48"/>
      <c r="M70" s="24"/>
      <c r="O70" s="10"/>
      <c r="P70" s="10"/>
      <c r="Q70" s="10"/>
      <c r="R70" s="10"/>
    </row>
    <row r="71" spans="2:18" x14ac:dyDescent="0.25">
      <c r="B71" s="55"/>
      <c r="C71" s="83"/>
      <c r="D71" s="136"/>
      <c r="E71" s="136"/>
      <c r="F71" s="43"/>
      <c r="G71" s="55"/>
      <c r="H71" s="55"/>
      <c r="I71" s="55"/>
      <c r="J71" s="55"/>
      <c r="K71" s="48"/>
    </row>
    <row r="72" spans="2:18" s="60" customFormat="1" x14ac:dyDescent="0.25">
      <c r="B72" s="36" t="s">
        <v>47</v>
      </c>
      <c r="C72" s="82">
        <f>SUM(C73:C84)</f>
        <v>114.60000000000001</v>
      </c>
      <c r="D72" s="57">
        <v>113.19999999999997</v>
      </c>
      <c r="E72" s="57">
        <v>109.5</v>
      </c>
      <c r="F72" s="34">
        <v>115.80000000000001</v>
      </c>
      <c r="G72" s="21">
        <v>110.8</v>
      </c>
      <c r="H72" s="21">
        <v>90.7</v>
      </c>
      <c r="I72" s="21">
        <v>58.400000000000006</v>
      </c>
      <c r="J72" s="21">
        <v>30</v>
      </c>
      <c r="M72" s="24"/>
      <c r="O72" s="12"/>
      <c r="P72" s="12"/>
      <c r="Q72" s="12"/>
      <c r="R72" s="12"/>
    </row>
    <row r="73" spans="2:18" x14ac:dyDescent="0.25">
      <c r="B73" s="37" t="s">
        <v>52</v>
      </c>
      <c r="C73" s="155">
        <v>8.1999999999999993</v>
      </c>
      <c r="D73" s="58">
        <v>11.2</v>
      </c>
      <c r="E73" s="59">
        <v>13.9</v>
      </c>
      <c r="F73" s="58">
        <v>14.5</v>
      </c>
      <c r="G73" s="58">
        <v>16</v>
      </c>
      <c r="H73" s="30">
        <v>16.100000000000001</v>
      </c>
      <c r="I73" s="30">
        <v>16.8</v>
      </c>
      <c r="J73" s="30">
        <v>9.6999999999999993</v>
      </c>
      <c r="K73" s="48"/>
      <c r="M73" s="54"/>
      <c r="O73" s="10"/>
      <c r="P73" s="10"/>
      <c r="Q73" s="10"/>
      <c r="R73" s="10"/>
    </row>
    <row r="74" spans="2:18" x14ac:dyDescent="0.25">
      <c r="B74" s="37" t="s">
        <v>53</v>
      </c>
      <c r="C74" s="155">
        <v>12.8</v>
      </c>
      <c r="D74" s="58">
        <v>13.6</v>
      </c>
      <c r="E74" s="59">
        <v>13.2</v>
      </c>
      <c r="F74" s="58">
        <v>16</v>
      </c>
      <c r="G74" s="58">
        <v>19</v>
      </c>
      <c r="H74" s="30">
        <v>20.3</v>
      </c>
      <c r="I74" s="30">
        <v>21.1</v>
      </c>
      <c r="J74" s="30">
        <v>12.7</v>
      </c>
      <c r="K74" s="48"/>
      <c r="M74" s="54"/>
      <c r="O74" s="10"/>
      <c r="P74" s="10"/>
      <c r="Q74" s="10"/>
      <c r="R74" s="10"/>
    </row>
    <row r="75" spans="2:18" x14ac:dyDescent="0.25">
      <c r="B75" s="37" t="s">
        <v>54</v>
      </c>
      <c r="C75" s="155">
        <v>9.1</v>
      </c>
      <c r="D75" s="58">
        <v>10.3</v>
      </c>
      <c r="E75" s="59">
        <v>10.9</v>
      </c>
      <c r="F75" s="58">
        <v>11.2</v>
      </c>
      <c r="G75" s="58">
        <v>13</v>
      </c>
      <c r="H75" s="30">
        <v>12.6</v>
      </c>
      <c r="I75" s="30">
        <v>12.8</v>
      </c>
      <c r="J75" s="30">
        <v>7.6</v>
      </c>
      <c r="K75" s="48"/>
      <c r="M75" s="54"/>
      <c r="O75" s="10"/>
      <c r="P75" s="10"/>
      <c r="Q75" s="10"/>
      <c r="R75" s="10"/>
    </row>
    <row r="76" spans="2:18" x14ac:dyDescent="0.25">
      <c r="B76" s="37" t="s">
        <v>55</v>
      </c>
      <c r="C76" s="155">
        <v>8.3000000000000007</v>
      </c>
      <c r="D76" s="58">
        <v>6.8</v>
      </c>
      <c r="E76" s="59">
        <v>9.6999999999999993</v>
      </c>
      <c r="F76" s="58">
        <v>7.3</v>
      </c>
      <c r="G76" s="58">
        <v>9</v>
      </c>
      <c r="H76" s="30">
        <v>8.8000000000000007</v>
      </c>
      <c r="I76" s="30">
        <v>4.2</v>
      </c>
      <c r="J76" s="30">
        <v>0</v>
      </c>
      <c r="K76" s="48"/>
      <c r="M76" s="54"/>
      <c r="O76" s="10"/>
      <c r="P76" s="10"/>
      <c r="Q76" s="10"/>
      <c r="R76" s="10"/>
    </row>
    <row r="77" spans="2:18" x14ac:dyDescent="0.25">
      <c r="B77" s="37" t="s">
        <v>56</v>
      </c>
      <c r="C77" s="155">
        <v>24.8</v>
      </c>
      <c r="D77" s="58">
        <v>15.8</v>
      </c>
      <c r="E77" s="59">
        <v>17.899999999999999</v>
      </c>
      <c r="F77" s="58">
        <v>18.899999999999999</v>
      </c>
      <c r="G77" s="58">
        <v>21</v>
      </c>
      <c r="H77" s="30">
        <v>21.1</v>
      </c>
      <c r="I77" s="30">
        <v>3.5</v>
      </c>
      <c r="J77" s="30">
        <v>0</v>
      </c>
      <c r="K77" s="48"/>
      <c r="M77" s="54"/>
      <c r="O77" s="10"/>
      <c r="P77" s="10"/>
      <c r="Q77" s="10"/>
      <c r="R77" s="10"/>
    </row>
    <row r="78" spans="2:18" x14ac:dyDescent="0.25">
      <c r="B78" s="37" t="s">
        <v>57</v>
      </c>
      <c r="C78" s="155">
        <v>8.9</v>
      </c>
      <c r="D78" s="58">
        <v>8.6</v>
      </c>
      <c r="E78" s="59">
        <v>9.8000000000000007</v>
      </c>
      <c r="F78" s="58">
        <v>10.199999999999999</v>
      </c>
      <c r="G78" s="58">
        <v>10.199999999999999</v>
      </c>
      <c r="H78" s="30">
        <v>5.2</v>
      </c>
      <c r="I78" s="30">
        <v>0</v>
      </c>
      <c r="J78" s="30">
        <v>0</v>
      </c>
      <c r="K78" s="48"/>
      <c r="M78" s="54"/>
      <c r="O78" s="10"/>
      <c r="P78" s="10"/>
      <c r="Q78" s="10"/>
      <c r="R78" s="10"/>
    </row>
    <row r="79" spans="2:18" x14ac:dyDescent="0.25">
      <c r="B79" s="37" t="s">
        <v>58</v>
      </c>
      <c r="C79" s="155">
        <v>10.199999999999999</v>
      </c>
      <c r="D79" s="58">
        <v>12.2</v>
      </c>
      <c r="E79" s="59">
        <v>11.9</v>
      </c>
      <c r="F79" s="58">
        <v>12.399999999999999</v>
      </c>
      <c r="G79" s="58">
        <v>13.2</v>
      </c>
      <c r="H79" s="30">
        <v>6.6</v>
      </c>
      <c r="I79" s="30">
        <v>0</v>
      </c>
      <c r="J79" s="30">
        <v>0</v>
      </c>
      <c r="K79" s="48"/>
      <c r="M79" s="54"/>
      <c r="O79" s="10"/>
      <c r="P79" s="10"/>
      <c r="Q79" s="10"/>
      <c r="R79" s="10"/>
    </row>
    <row r="80" spans="2:18" x14ac:dyDescent="0.25">
      <c r="B80" s="37" t="s">
        <v>59</v>
      </c>
      <c r="C80" s="155">
        <v>8.5</v>
      </c>
      <c r="D80" s="58">
        <v>9.1</v>
      </c>
      <c r="E80" s="59">
        <v>9.8000000000000007</v>
      </c>
      <c r="F80" s="58">
        <v>11</v>
      </c>
      <c r="G80" s="58">
        <v>6.8</v>
      </c>
      <c r="H80" s="30">
        <v>0</v>
      </c>
      <c r="I80" s="30">
        <v>0</v>
      </c>
      <c r="J80" s="30">
        <v>0</v>
      </c>
      <c r="K80" s="48"/>
      <c r="M80" s="54"/>
      <c r="O80" s="10"/>
      <c r="P80" s="10"/>
      <c r="Q80" s="10"/>
      <c r="R80" s="10"/>
    </row>
    <row r="81" spans="2:18" x14ac:dyDescent="0.25">
      <c r="B81" s="37" t="s">
        <v>60</v>
      </c>
      <c r="C81" s="155">
        <v>11.5</v>
      </c>
      <c r="D81" s="58">
        <v>11.4</v>
      </c>
      <c r="E81" s="59">
        <v>11.9</v>
      </c>
      <c r="F81" s="58">
        <v>14.3</v>
      </c>
      <c r="G81" s="58">
        <v>2.6</v>
      </c>
      <c r="H81" s="30">
        <v>0</v>
      </c>
      <c r="I81" s="22">
        <v>0</v>
      </c>
      <c r="J81" s="22">
        <v>0</v>
      </c>
      <c r="K81" s="48"/>
      <c r="M81" s="54"/>
      <c r="O81" s="10"/>
      <c r="P81" s="10"/>
      <c r="Q81" s="10"/>
      <c r="R81" s="10"/>
    </row>
    <row r="82" spans="2:18" x14ac:dyDescent="0.25">
      <c r="B82" s="37" t="s">
        <v>126</v>
      </c>
      <c r="C82" s="155">
        <v>5.5</v>
      </c>
      <c r="D82" s="22">
        <v>5</v>
      </c>
      <c r="E82" s="22">
        <v>0.2</v>
      </c>
      <c r="F82" s="22">
        <v>0</v>
      </c>
      <c r="G82" s="22">
        <v>0</v>
      </c>
      <c r="H82" s="22">
        <v>0</v>
      </c>
      <c r="I82" s="22">
        <v>0</v>
      </c>
      <c r="J82" s="22">
        <v>0</v>
      </c>
      <c r="K82" s="48"/>
      <c r="M82" s="54"/>
      <c r="O82" s="10"/>
      <c r="P82" s="10"/>
      <c r="Q82" s="10"/>
      <c r="R82" s="10"/>
    </row>
    <row r="83" spans="2:18" x14ac:dyDescent="0.25">
      <c r="B83" s="156" t="s">
        <v>179</v>
      </c>
      <c r="C83" s="155">
        <v>6.1</v>
      </c>
      <c r="D83" s="22">
        <v>6.6</v>
      </c>
      <c r="E83" s="22">
        <v>0.2</v>
      </c>
      <c r="F83" s="22">
        <v>0</v>
      </c>
      <c r="G83" s="22">
        <v>0</v>
      </c>
      <c r="H83" s="22">
        <v>0</v>
      </c>
      <c r="I83" s="22">
        <v>0</v>
      </c>
      <c r="J83" s="22">
        <v>0</v>
      </c>
      <c r="K83" s="48"/>
      <c r="M83" s="54"/>
      <c r="O83" s="10"/>
      <c r="P83" s="10"/>
      <c r="Q83" s="10"/>
      <c r="R83" s="10"/>
    </row>
    <row r="84" spans="2:18" x14ac:dyDescent="0.25">
      <c r="B84" s="156" t="s">
        <v>180</v>
      </c>
      <c r="C84" s="155">
        <v>0.7</v>
      </c>
      <c r="D84" s="22">
        <v>2.6</v>
      </c>
      <c r="E84" s="22">
        <v>0.1</v>
      </c>
      <c r="F84" s="22">
        <v>0</v>
      </c>
      <c r="G84" s="22">
        <v>0</v>
      </c>
      <c r="H84" s="22">
        <v>0</v>
      </c>
      <c r="I84" s="22">
        <v>0</v>
      </c>
      <c r="J84" s="22">
        <v>0</v>
      </c>
      <c r="K84" s="48"/>
      <c r="M84" s="54"/>
      <c r="O84" s="10"/>
      <c r="P84" s="10"/>
      <c r="Q84" s="10"/>
      <c r="R84" s="10"/>
    </row>
    <row r="85" spans="2:18" x14ac:dyDescent="0.25">
      <c r="B85" s="36"/>
      <c r="C85" s="36"/>
      <c r="D85" s="36"/>
      <c r="E85" s="33"/>
      <c r="F85" s="33"/>
      <c r="G85" s="5"/>
      <c r="H85" s="6"/>
      <c r="J85" s="44"/>
      <c r="K85" s="48"/>
      <c r="M85" s="25"/>
      <c r="O85" s="6"/>
      <c r="P85" s="6"/>
      <c r="Q85" s="6"/>
      <c r="R85" s="6"/>
    </row>
    <row r="86" spans="2:18" ht="12.6" customHeight="1" x14ac:dyDescent="0.25">
      <c r="B86" s="56" t="s">
        <v>111</v>
      </c>
      <c r="C86" s="56"/>
      <c r="D86" s="56"/>
      <c r="E86" s="56"/>
      <c r="F86" s="56"/>
      <c r="I86" s="45" t="s">
        <v>22</v>
      </c>
      <c r="J86" s="1" t="s">
        <v>22</v>
      </c>
      <c r="L86" s="1"/>
      <c r="M86" s="48"/>
    </row>
    <row r="87" spans="2:18" x14ac:dyDescent="0.25">
      <c r="H87" s="45"/>
    </row>
    <row r="88" spans="2:18" x14ac:dyDescent="0.25">
      <c r="H88" s="45"/>
    </row>
    <row r="89" spans="2:18" x14ac:dyDescent="0.25">
      <c r="B89" s="60" t="s">
        <v>132</v>
      </c>
      <c r="C89" s="84"/>
      <c r="D89" s="84"/>
      <c r="E89" s="84"/>
      <c r="L89" s="1"/>
    </row>
    <row r="90" spans="2:18" x14ac:dyDescent="0.25">
      <c r="D90" s="101"/>
      <c r="E90" s="94" t="s">
        <v>175</v>
      </c>
      <c r="F90" s="94" t="s">
        <v>138</v>
      </c>
      <c r="G90" s="94" t="s">
        <v>176</v>
      </c>
      <c r="H90" s="95" t="s">
        <v>104</v>
      </c>
      <c r="I90" s="95" t="s">
        <v>80</v>
      </c>
      <c r="L90" s="1"/>
      <c r="N90" s="46"/>
    </row>
    <row r="91" spans="2:18" s="47" customFormat="1" ht="26.4" x14ac:dyDescent="0.25">
      <c r="B91" s="47" t="s">
        <v>78</v>
      </c>
      <c r="D91" s="96" t="s">
        <v>185</v>
      </c>
      <c r="E91" s="96" t="s">
        <v>79</v>
      </c>
      <c r="F91" s="96" t="s">
        <v>79</v>
      </c>
      <c r="G91" s="96" t="s">
        <v>79</v>
      </c>
      <c r="H91" s="96" t="s">
        <v>79</v>
      </c>
      <c r="I91" s="96" t="s">
        <v>79</v>
      </c>
      <c r="N91" s="24"/>
    </row>
    <row r="92" spans="2:18" ht="15.6" hidden="1" outlineLevel="1" x14ac:dyDescent="0.25">
      <c r="B92" s="1" t="s">
        <v>127</v>
      </c>
      <c r="D92" s="102">
        <v>2021</v>
      </c>
      <c r="E92" s="97"/>
      <c r="F92" s="97">
        <v>0</v>
      </c>
      <c r="G92" s="98">
        <v>0</v>
      </c>
      <c r="H92" s="98">
        <v>121000</v>
      </c>
      <c r="I92" s="17">
        <v>121000</v>
      </c>
      <c r="L92" s="1"/>
      <c r="N92" s="27"/>
    </row>
    <row r="93" spans="2:18" ht="15.6" hidden="1" outlineLevel="1" x14ac:dyDescent="0.25">
      <c r="B93" s="141" t="s">
        <v>128</v>
      </c>
      <c r="C93" s="141"/>
      <c r="D93" s="102">
        <v>2021</v>
      </c>
      <c r="E93" s="97"/>
      <c r="F93" s="97">
        <v>0</v>
      </c>
      <c r="G93" s="98">
        <v>0</v>
      </c>
      <c r="H93" s="98">
        <v>0</v>
      </c>
      <c r="I93" s="17">
        <v>7173</v>
      </c>
      <c r="L93" s="1"/>
      <c r="N93" s="27"/>
    </row>
    <row r="94" spans="2:18" ht="15.6" hidden="1" outlineLevel="1" x14ac:dyDescent="0.25">
      <c r="B94" s="141" t="s">
        <v>129</v>
      </c>
      <c r="C94" s="141"/>
      <c r="D94" s="102">
        <v>2020</v>
      </c>
      <c r="E94" s="97"/>
      <c r="F94" s="97">
        <v>0</v>
      </c>
      <c r="G94" s="98">
        <v>0</v>
      </c>
      <c r="H94" s="98">
        <v>0</v>
      </c>
      <c r="I94" s="17">
        <v>67000</v>
      </c>
      <c r="L94" s="1"/>
      <c r="N94" s="27"/>
    </row>
    <row r="95" spans="2:18" ht="15.6" hidden="1" outlineLevel="1" x14ac:dyDescent="0.25">
      <c r="B95" s="141" t="s">
        <v>130</v>
      </c>
      <c r="C95" s="141"/>
      <c r="D95" s="102">
        <v>2020</v>
      </c>
      <c r="E95" s="97"/>
      <c r="F95" s="97">
        <v>0</v>
      </c>
      <c r="G95" s="98">
        <v>0</v>
      </c>
      <c r="H95" s="98">
        <v>0</v>
      </c>
      <c r="I95" s="17">
        <v>4517</v>
      </c>
      <c r="L95" s="1"/>
      <c r="N95" s="27"/>
    </row>
    <row r="96" spans="2:18" ht="15.6" hidden="1" outlineLevel="1" x14ac:dyDescent="0.25">
      <c r="B96" s="141" t="s">
        <v>157</v>
      </c>
      <c r="C96" s="141"/>
      <c r="D96" s="102">
        <v>2022</v>
      </c>
      <c r="E96" s="97"/>
      <c r="F96" s="97">
        <v>0</v>
      </c>
      <c r="G96" s="98">
        <v>40000</v>
      </c>
      <c r="H96" s="98">
        <v>40000</v>
      </c>
      <c r="I96" s="17">
        <v>40000</v>
      </c>
      <c r="L96" s="1"/>
      <c r="N96" s="27"/>
    </row>
    <row r="97" spans="2:14" ht="15.6" hidden="1" outlineLevel="1" x14ac:dyDescent="0.25">
      <c r="B97" s="141" t="s">
        <v>158</v>
      </c>
      <c r="C97" s="141"/>
      <c r="D97" s="102">
        <v>2022</v>
      </c>
      <c r="E97" s="97"/>
      <c r="F97" s="97">
        <v>0</v>
      </c>
      <c r="G97" s="98">
        <v>125100</v>
      </c>
      <c r="H97" s="98">
        <v>125100</v>
      </c>
      <c r="I97" s="17">
        <v>125100</v>
      </c>
      <c r="L97" s="1"/>
      <c r="N97" s="27"/>
    </row>
    <row r="98" spans="2:14" ht="15.6" hidden="1" outlineLevel="1" x14ac:dyDescent="0.25">
      <c r="B98" s="141" t="s">
        <v>159</v>
      </c>
      <c r="C98" s="141"/>
      <c r="D98" s="102">
        <v>2022</v>
      </c>
      <c r="E98" s="97"/>
      <c r="F98" s="97">
        <v>0</v>
      </c>
      <c r="G98" s="98">
        <v>17116</v>
      </c>
      <c r="H98" s="98">
        <v>29616</v>
      </c>
      <c r="I98" s="17">
        <v>21116</v>
      </c>
      <c r="L98" s="1"/>
      <c r="N98" s="27"/>
    </row>
    <row r="99" spans="2:14" ht="15.6" hidden="1" outlineLevel="1" x14ac:dyDescent="0.25">
      <c r="B99" s="141" t="s">
        <v>131</v>
      </c>
      <c r="C99" s="141"/>
      <c r="D99" s="102">
        <v>2021</v>
      </c>
      <c r="E99" s="97"/>
      <c r="F99" s="97">
        <v>0</v>
      </c>
      <c r="G99" s="98">
        <v>0</v>
      </c>
      <c r="H99" s="98">
        <v>95500</v>
      </c>
      <c r="I99" s="17">
        <v>95500</v>
      </c>
      <c r="L99" s="1"/>
      <c r="N99" s="27"/>
    </row>
    <row r="100" spans="2:14" hidden="1" outlineLevel="1" x14ac:dyDescent="0.25">
      <c r="B100" s="142" t="s">
        <v>6</v>
      </c>
      <c r="C100" s="142"/>
      <c r="D100" s="102">
        <v>2023</v>
      </c>
      <c r="E100" s="98"/>
      <c r="F100" s="98">
        <v>105000</v>
      </c>
      <c r="G100" s="98">
        <v>105000</v>
      </c>
      <c r="H100" s="98">
        <v>105000</v>
      </c>
      <c r="I100" s="17">
        <v>105000</v>
      </c>
      <c r="L100" s="1"/>
      <c r="N100" s="27"/>
    </row>
    <row r="101" spans="2:14" collapsed="1" x14ac:dyDescent="0.25">
      <c r="B101" s="142" t="s">
        <v>181</v>
      </c>
      <c r="C101" s="142"/>
      <c r="D101" s="153"/>
      <c r="E101" s="98">
        <v>0</v>
      </c>
      <c r="F101" s="17">
        <v>105000</v>
      </c>
      <c r="G101" s="17">
        <v>287216</v>
      </c>
      <c r="H101" s="17">
        <v>516216</v>
      </c>
      <c r="I101" s="17">
        <v>586406</v>
      </c>
      <c r="L101" s="1"/>
      <c r="N101" s="27"/>
    </row>
    <row r="102" spans="2:14" x14ac:dyDescent="0.25">
      <c r="B102" s="141" t="s">
        <v>108</v>
      </c>
      <c r="C102" s="141"/>
      <c r="D102" s="153"/>
      <c r="E102" s="97">
        <v>0</v>
      </c>
      <c r="F102" s="98">
        <v>0</v>
      </c>
      <c r="G102" s="98">
        <v>323000</v>
      </c>
      <c r="H102" s="98">
        <v>323000</v>
      </c>
      <c r="I102" s="17">
        <v>223000</v>
      </c>
      <c r="L102" s="1"/>
      <c r="N102" s="27"/>
    </row>
    <row r="103" spans="2:14" ht="15.6" x14ac:dyDescent="0.25">
      <c r="B103" s="141" t="s">
        <v>191</v>
      </c>
      <c r="C103" s="141"/>
      <c r="D103" s="158" t="s">
        <v>186</v>
      </c>
      <c r="E103" s="139">
        <v>758380</v>
      </c>
      <c r="F103" s="139">
        <v>888000</v>
      </c>
      <c r="G103" s="98">
        <v>250000</v>
      </c>
      <c r="H103" s="98">
        <v>0</v>
      </c>
      <c r="I103" s="17">
        <v>0</v>
      </c>
      <c r="L103" s="1"/>
      <c r="N103" s="27"/>
    </row>
    <row r="104" spans="2:14" x14ac:dyDescent="0.25">
      <c r="B104" s="141" t="s">
        <v>188</v>
      </c>
      <c r="C104" s="141"/>
      <c r="D104" s="157" t="s">
        <v>182</v>
      </c>
      <c r="E104" s="139">
        <v>137000</v>
      </c>
      <c r="F104" s="98">
        <v>0</v>
      </c>
      <c r="G104" s="98">
        <v>0</v>
      </c>
      <c r="H104" s="98">
        <v>0</v>
      </c>
      <c r="I104" s="17">
        <v>0</v>
      </c>
      <c r="L104" s="1"/>
      <c r="N104" s="27"/>
    </row>
    <row r="105" spans="2:14" ht="15.6" x14ac:dyDescent="0.25">
      <c r="B105" s="1" t="s">
        <v>192</v>
      </c>
      <c r="D105" s="158" t="s">
        <v>187</v>
      </c>
      <c r="E105" s="139">
        <v>30320</v>
      </c>
      <c r="F105" s="139">
        <v>39700</v>
      </c>
      <c r="G105" s="98">
        <v>114800</v>
      </c>
      <c r="H105" s="98">
        <v>17300</v>
      </c>
      <c r="I105" s="17">
        <v>7500</v>
      </c>
      <c r="L105" s="1"/>
      <c r="N105" s="27"/>
    </row>
    <row r="106" spans="2:14" ht="13.8" thickBot="1" x14ac:dyDescent="0.3">
      <c r="D106" s="101"/>
      <c r="E106" s="100">
        <v>925700</v>
      </c>
      <c r="F106" s="100">
        <v>1032700</v>
      </c>
      <c r="G106" s="100">
        <v>975016</v>
      </c>
      <c r="H106" s="100">
        <v>856516</v>
      </c>
      <c r="I106" s="100">
        <v>816906</v>
      </c>
      <c r="L106" s="1"/>
      <c r="N106" s="23"/>
    </row>
    <row r="107" spans="2:14" x14ac:dyDescent="0.25">
      <c r="E107" s="40"/>
    </row>
    <row r="108" spans="2:14" ht="12.6" customHeight="1" x14ac:dyDescent="0.25"/>
    <row r="109" spans="2:14" ht="12.6" customHeight="1" x14ac:dyDescent="0.25">
      <c r="B109" s="369" t="s">
        <v>184</v>
      </c>
      <c r="C109" s="369"/>
      <c r="D109" s="369"/>
      <c r="E109" s="369"/>
      <c r="F109" s="369"/>
      <c r="G109" s="369"/>
      <c r="H109" s="369"/>
      <c r="I109" s="369"/>
      <c r="J109" s="369"/>
      <c r="K109" s="369"/>
      <c r="L109" s="1"/>
    </row>
    <row r="110" spans="2:14" ht="12.75" customHeight="1" x14ac:dyDescent="0.25">
      <c r="B110" s="369" t="s">
        <v>183</v>
      </c>
      <c r="C110" s="369"/>
      <c r="D110" s="369"/>
      <c r="E110" s="369"/>
      <c r="F110" s="369"/>
      <c r="G110" s="369"/>
      <c r="H110" s="369"/>
      <c r="I110" s="369"/>
      <c r="J110" s="369"/>
      <c r="K110" s="369"/>
      <c r="L110" s="1"/>
    </row>
    <row r="111" spans="2:14" ht="12.6" customHeight="1" x14ac:dyDescent="0.25">
      <c r="B111" s="369"/>
      <c r="C111" s="369"/>
      <c r="D111" s="369"/>
      <c r="E111" s="369"/>
      <c r="F111" s="369"/>
      <c r="G111" s="369"/>
      <c r="H111" s="369"/>
      <c r="I111" s="369"/>
      <c r="J111" s="369"/>
      <c r="K111" s="369"/>
      <c r="L111" s="1"/>
    </row>
    <row r="112" spans="2:14" s="141" customFormat="1" x14ac:dyDescent="0.25">
      <c r="B112" s="148"/>
      <c r="C112" s="148"/>
      <c r="L112" s="145"/>
    </row>
    <row r="114" spans="2:13" x14ac:dyDescent="0.25">
      <c r="B114" s="14"/>
      <c r="C114" s="14"/>
      <c r="D114" s="148"/>
    </row>
    <row r="115" spans="2:13" x14ac:dyDescent="0.25">
      <c r="B115" s="141"/>
      <c r="C115" s="141"/>
      <c r="D115" s="141"/>
    </row>
    <row r="116" spans="2:13" s="49" customFormat="1" ht="10.199999999999999" x14ac:dyDescent="0.25">
      <c r="B116" s="49" t="s">
        <v>22</v>
      </c>
      <c r="F116" s="49" t="s">
        <v>22</v>
      </c>
      <c r="G116" s="50" t="s">
        <v>22</v>
      </c>
      <c r="H116" s="50" t="s">
        <v>22</v>
      </c>
      <c r="I116" s="50"/>
      <c r="M116" s="51"/>
    </row>
  </sheetData>
  <mergeCells count="5">
    <mergeCell ref="B110:K110"/>
    <mergeCell ref="B111:K111"/>
    <mergeCell ref="B109:K109"/>
    <mergeCell ref="B52:J52"/>
    <mergeCell ref="B51:J51"/>
  </mergeCells>
  <pageMargins left="0.7" right="0.7" top="0.75" bottom="0.75" header="0.3" footer="0.3"/>
  <pageSetup paperSize="8" fitToHeight="0" orientation="landscape" r:id="rId1"/>
  <rowBreaks count="2" manualBreakCount="2">
    <brk id="53" max="9" man="1"/>
    <brk id="88" max="9" man="1"/>
  </rowBreaks>
  <ignoredErrors>
    <ignoredError sqref="D10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7BB4-2B28-4B84-AF3F-D44C43C3B4E1}">
  <dimension ref="A1:AH136"/>
  <sheetViews>
    <sheetView showGridLines="0" tabSelected="1" topLeftCell="A72" zoomScale="85" zoomScaleNormal="85" zoomScaleSheetLayoutView="70" workbookViewId="0">
      <selection activeCell="H91" sqref="H91"/>
    </sheetView>
  </sheetViews>
  <sheetFormatPr defaultColWidth="9.33203125" defaultRowHeight="13.2" x14ac:dyDescent="0.25"/>
  <cols>
    <col min="1" max="1" width="6" style="188" customWidth="1"/>
    <col min="2" max="2" width="47.77734375" style="188" customWidth="1"/>
    <col min="3" max="4" width="18.21875" style="189" customWidth="1"/>
    <col min="5" max="5" width="19.44140625" style="188" customWidth="1"/>
    <col min="6" max="6" width="17" style="188" customWidth="1"/>
    <col min="7" max="7" width="17.6640625" style="188" customWidth="1"/>
    <col min="8" max="8" width="18" style="188" customWidth="1"/>
    <col min="9" max="9" width="16.77734375" style="188" customWidth="1"/>
    <col min="10" max="10" width="16.44140625" style="188" customWidth="1"/>
    <col min="11" max="11" width="16.6640625" style="188" customWidth="1"/>
    <col min="12" max="12" width="16.33203125" style="190" customWidth="1"/>
    <col min="13" max="13" width="16.21875" style="188" customWidth="1"/>
    <col min="14" max="15" width="15.21875" style="188" customWidth="1"/>
    <col min="16" max="28" width="17.6640625" style="188" customWidth="1"/>
    <col min="29" max="16384" width="9.33203125" style="188"/>
  </cols>
  <sheetData>
    <row r="1" spans="1:34" s="163" customFormat="1" ht="15.6" x14ac:dyDescent="0.25">
      <c r="A1" s="160" t="str">
        <f>'[1]FY Financials '!A1</f>
        <v>Manulife US REIT</v>
      </c>
      <c r="B1" s="161"/>
      <c r="C1" s="160"/>
      <c r="D1" s="162"/>
      <c r="L1" s="164"/>
    </row>
    <row r="2" spans="1:34" s="163" customFormat="1" x14ac:dyDescent="0.25">
      <c r="A2" s="165" t="s">
        <v>195</v>
      </c>
      <c r="B2" s="161"/>
      <c r="C2" s="166"/>
      <c r="D2" s="166"/>
      <c r="L2" s="164"/>
    </row>
    <row r="4" spans="1:34" s="163" customFormat="1" x14ac:dyDescent="0.25">
      <c r="C4" s="167"/>
      <c r="D4" s="167"/>
      <c r="K4" s="168"/>
      <c r="L4" s="168"/>
    </row>
    <row r="5" spans="1:34" s="163" customFormat="1" x14ac:dyDescent="0.25">
      <c r="B5" s="169" t="s">
        <v>120</v>
      </c>
      <c r="C5" s="170"/>
      <c r="D5" s="170"/>
      <c r="E5" s="169"/>
      <c r="K5" s="168"/>
      <c r="L5" s="168"/>
    </row>
    <row r="6" spans="1:34" s="163" customFormat="1" ht="13.8" thickBot="1" x14ac:dyDescent="0.3">
      <c r="C6" s="167"/>
      <c r="D6" s="167"/>
      <c r="K6" s="168"/>
      <c r="L6" s="168"/>
    </row>
    <row r="7" spans="1:34" s="163" customFormat="1" x14ac:dyDescent="0.25">
      <c r="B7" s="171"/>
      <c r="C7" s="407" t="s">
        <v>160</v>
      </c>
      <c r="D7" s="387"/>
      <c r="E7" s="387"/>
      <c r="F7" s="408"/>
      <c r="G7" s="409" t="s">
        <v>135</v>
      </c>
      <c r="H7" s="404"/>
      <c r="I7" s="404"/>
      <c r="J7" s="410"/>
      <c r="K7" s="407" t="s">
        <v>112</v>
      </c>
      <c r="L7" s="387"/>
      <c r="M7" s="387"/>
      <c r="N7" s="408"/>
      <c r="O7" s="407" t="s">
        <v>88</v>
      </c>
      <c r="P7" s="387"/>
      <c r="Q7" s="387"/>
      <c r="R7" s="408"/>
      <c r="S7" s="399" t="s">
        <v>85</v>
      </c>
      <c r="T7" s="399"/>
      <c r="U7" s="399"/>
      <c r="V7" s="399"/>
      <c r="W7" s="399" t="s">
        <v>86</v>
      </c>
      <c r="X7" s="399"/>
      <c r="Y7" s="399"/>
      <c r="Z7" s="399"/>
      <c r="AA7" s="399" t="s">
        <v>87</v>
      </c>
      <c r="AB7" s="399"/>
      <c r="AC7" s="399"/>
      <c r="AD7" s="399"/>
      <c r="AE7" s="399" t="s">
        <v>24</v>
      </c>
      <c r="AF7" s="400"/>
      <c r="AG7" s="172"/>
    </row>
    <row r="8" spans="1:34" s="163" customFormat="1" x14ac:dyDescent="0.25">
      <c r="B8" s="173"/>
      <c r="C8" s="174">
        <v>44196</v>
      </c>
      <c r="D8" s="174">
        <v>44104</v>
      </c>
      <c r="E8" s="174">
        <v>44742</v>
      </c>
      <c r="F8" s="174">
        <v>44651</v>
      </c>
      <c r="G8" s="174">
        <v>44196</v>
      </c>
      <c r="H8" s="174">
        <v>44104</v>
      </c>
      <c r="I8" s="174">
        <v>44742</v>
      </c>
      <c r="J8" s="174">
        <v>44651</v>
      </c>
      <c r="K8" s="174">
        <v>44196</v>
      </c>
      <c r="L8" s="174">
        <v>44104</v>
      </c>
      <c r="M8" s="175">
        <v>44377</v>
      </c>
      <c r="N8" s="175">
        <v>44286</v>
      </c>
      <c r="O8" s="174">
        <v>44196</v>
      </c>
      <c r="P8" s="174">
        <v>44104</v>
      </c>
      <c r="Q8" s="176">
        <v>44012</v>
      </c>
      <c r="R8" s="176">
        <v>43921</v>
      </c>
      <c r="S8" s="174">
        <v>44196</v>
      </c>
      <c r="T8" s="174">
        <v>44104</v>
      </c>
      <c r="U8" s="174">
        <v>44012</v>
      </c>
      <c r="V8" s="174">
        <v>43921</v>
      </c>
      <c r="W8" s="174">
        <v>44196</v>
      </c>
      <c r="X8" s="174">
        <v>44104</v>
      </c>
      <c r="Y8" s="174">
        <v>44012</v>
      </c>
      <c r="Z8" s="174">
        <v>43921</v>
      </c>
      <c r="AA8" s="174">
        <v>44196</v>
      </c>
      <c r="AB8" s="174">
        <v>44104</v>
      </c>
      <c r="AC8" s="174">
        <v>44012</v>
      </c>
      <c r="AD8" s="174">
        <v>43921</v>
      </c>
      <c r="AE8" s="174">
        <v>44196</v>
      </c>
      <c r="AF8" s="177">
        <v>44104</v>
      </c>
      <c r="AG8" s="167" t="s">
        <v>22</v>
      </c>
    </row>
    <row r="9" spans="1:34" s="163" customFormat="1" x14ac:dyDescent="0.25">
      <c r="B9" s="178" t="s">
        <v>83</v>
      </c>
      <c r="C9" s="179">
        <v>84.4</v>
      </c>
      <c r="D9" s="179">
        <v>84.7</v>
      </c>
      <c r="E9" s="179">
        <v>85.1</v>
      </c>
      <c r="F9" s="179" t="s">
        <v>161</v>
      </c>
      <c r="G9" s="180">
        <v>88</v>
      </c>
      <c r="H9" s="181" t="s">
        <v>139</v>
      </c>
      <c r="I9" s="180">
        <v>90</v>
      </c>
      <c r="J9" s="181">
        <v>91.7</v>
      </c>
      <c r="K9" s="181">
        <v>92.3</v>
      </c>
      <c r="L9" s="181">
        <v>90.9</v>
      </c>
      <c r="M9" s="104">
        <v>91.7</v>
      </c>
      <c r="N9" s="104">
        <v>92</v>
      </c>
      <c r="O9" s="104">
        <v>93.4</v>
      </c>
      <c r="P9" s="104">
        <v>94.3</v>
      </c>
      <c r="Q9" s="104">
        <v>96.2</v>
      </c>
      <c r="R9" s="104">
        <v>96.5</v>
      </c>
      <c r="S9" s="104">
        <v>95.8</v>
      </c>
      <c r="T9" s="104">
        <v>97.3</v>
      </c>
      <c r="U9" s="104">
        <v>97.2</v>
      </c>
      <c r="V9" s="104">
        <v>97.4</v>
      </c>
      <c r="W9" s="104">
        <v>96.7</v>
      </c>
      <c r="X9" s="104">
        <v>96.5</v>
      </c>
      <c r="Y9" s="104">
        <v>96</v>
      </c>
      <c r="Z9" s="104">
        <v>95.8</v>
      </c>
      <c r="AA9" s="104">
        <v>95.9</v>
      </c>
      <c r="AB9" s="104">
        <v>95.7</v>
      </c>
      <c r="AC9" s="104">
        <v>95.9</v>
      </c>
      <c r="AD9" s="104">
        <v>97.2</v>
      </c>
      <c r="AE9" s="104">
        <v>97</v>
      </c>
      <c r="AF9" s="105">
        <v>97</v>
      </c>
      <c r="AG9" s="182"/>
      <c r="AH9" s="182"/>
    </row>
    <row r="10" spans="1:34" s="163" customFormat="1" ht="13.8" thickBot="1" x14ac:dyDescent="0.3">
      <c r="B10" s="183" t="s">
        <v>84</v>
      </c>
      <c r="C10" s="360">
        <v>5</v>
      </c>
      <c r="D10" s="184">
        <v>5.0999999999999996</v>
      </c>
      <c r="E10" s="184">
        <v>4.9000000000000004</v>
      </c>
      <c r="F10" s="184">
        <v>5</v>
      </c>
      <c r="G10" s="185">
        <v>4.7</v>
      </c>
      <c r="H10" s="185">
        <v>4.9000000000000004</v>
      </c>
      <c r="I10" s="186">
        <v>5</v>
      </c>
      <c r="J10" s="186">
        <v>5</v>
      </c>
      <c r="K10" s="185">
        <v>5.0999999999999996</v>
      </c>
      <c r="L10" s="185">
        <v>5.0999999999999996</v>
      </c>
      <c r="M10" s="106">
        <v>5.3</v>
      </c>
      <c r="N10" s="106">
        <v>5.3</v>
      </c>
      <c r="O10" s="106">
        <v>5.3</v>
      </c>
      <c r="P10" s="106">
        <v>5.5</v>
      </c>
      <c r="Q10" s="106">
        <v>5.7</v>
      </c>
      <c r="R10" s="106">
        <v>5.7</v>
      </c>
      <c r="S10" s="106">
        <v>5.9</v>
      </c>
      <c r="T10" s="106">
        <v>6</v>
      </c>
      <c r="U10" s="106">
        <v>6.2</v>
      </c>
      <c r="V10" s="106">
        <v>6</v>
      </c>
      <c r="W10" s="106">
        <v>5.8</v>
      </c>
      <c r="X10" s="106">
        <v>6</v>
      </c>
      <c r="Y10" s="106">
        <v>6.3</v>
      </c>
      <c r="Z10" s="106">
        <v>5.7</v>
      </c>
      <c r="AA10" s="106">
        <v>5.7</v>
      </c>
      <c r="AB10" s="106">
        <v>5.9</v>
      </c>
      <c r="AC10" s="106">
        <v>5.3</v>
      </c>
      <c r="AD10" s="106">
        <v>5.6</v>
      </c>
      <c r="AE10" s="106">
        <v>5.8</v>
      </c>
      <c r="AF10" s="107">
        <v>6.1</v>
      </c>
    </row>
    <row r="11" spans="1:34" s="163" customFormat="1" x14ac:dyDescent="0.25">
      <c r="B11" s="187" t="s">
        <v>140</v>
      </c>
      <c r="C11" s="167"/>
      <c r="D11" s="167"/>
      <c r="K11" s="168"/>
      <c r="L11" s="168"/>
    </row>
    <row r="12" spans="1:34" s="163" customFormat="1" x14ac:dyDescent="0.25">
      <c r="B12" s="187" t="s">
        <v>162</v>
      </c>
      <c r="C12" s="167"/>
      <c r="D12" s="167"/>
      <c r="K12" s="168"/>
    </row>
    <row r="13" spans="1:34" s="163" customFormat="1" x14ac:dyDescent="0.25">
      <c r="B13" s="163" t="s">
        <v>22</v>
      </c>
      <c r="C13" s="167"/>
      <c r="D13" s="167"/>
      <c r="K13" s="168"/>
    </row>
    <row r="14" spans="1:34" s="163" customFormat="1" x14ac:dyDescent="0.25">
      <c r="C14" s="167"/>
      <c r="D14" s="167"/>
      <c r="K14" s="168"/>
    </row>
    <row r="15" spans="1:34" s="163" customFormat="1" x14ac:dyDescent="0.25">
      <c r="B15" s="169" t="s">
        <v>119</v>
      </c>
      <c r="C15" s="170"/>
      <c r="D15" s="170"/>
      <c r="E15" s="169"/>
      <c r="K15" s="168"/>
    </row>
    <row r="16" spans="1:34" ht="13.8" thickBot="1" x14ac:dyDescent="0.3"/>
    <row r="17" spans="1:28" s="163" customFormat="1" x14ac:dyDescent="0.25">
      <c r="A17" s="390"/>
      <c r="B17" s="401" t="s">
        <v>105</v>
      </c>
      <c r="C17" s="403" t="s">
        <v>160</v>
      </c>
      <c r="D17" s="381"/>
      <c r="E17" s="403" t="s">
        <v>135</v>
      </c>
      <c r="F17" s="381"/>
      <c r="G17" s="404" t="s">
        <v>112</v>
      </c>
      <c r="H17" s="404"/>
      <c r="I17" s="405" t="s">
        <v>88</v>
      </c>
      <c r="J17" s="406"/>
      <c r="K17" s="191" t="s">
        <v>9</v>
      </c>
      <c r="L17" s="192" t="s">
        <v>10</v>
      </c>
      <c r="M17" s="192" t="s">
        <v>11</v>
      </c>
      <c r="N17" s="193" t="s">
        <v>24</v>
      </c>
      <c r="T17" s="161"/>
      <c r="U17" s="161"/>
      <c r="V17" s="161"/>
      <c r="X17" s="161"/>
      <c r="Y17" s="161"/>
      <c r="Z17" s="161"/>
      <c r="AB17" s="161"/>
    </row>
    <row r="18" spans="1:28" s="163" customFormat="1" ht="13.8" thickBot="1" x14ac:dyDescent="0.3">
      <c r="A18" s="391"/>
      <c r="B18" s="402"/>
      <c r="C18" s="194">
        <v>44196</v>
      </c>
      <c r="D18" s="195">
        <v>44742</v>
      </c>
      <c r="E18" s="194">
        <v>44196</v>
      </c>
      <c r="F18" s="195">
        <v>44742</v>
      </c>
      <c r="G18" s="196">
        <v>44196</v>
      </c>
      <c r="H18" s="197">
        <v>44377</v>
      </c>
      <c r="I18" s="198">
        <v>44196</v>
      </c>
      <c r="J18" s="199">
        <v>44012</v>
      </c>
      <c r="K18" s="200">
        <v>44196</v>
      </c>
      <c r="L18" s="201">
        <v>44196</v>
      </c>
      <c r="M18" s="201">
        <v>44196</v>
      </c>
      <c r="N18" s="199">
        <v>44196</v>
      </c>
      <c r="P18" s="202"/>
      <c r="Q18" s="202"/>
      <c r="T18" s="203"/>
      <c r="U18" s="203"/>
      <c r="V18" s="203"/>
      <c r="X18" s="203"/>
      <c r="Y18" s="203"/>
      <c r="Z18" s="203"/>
      <c r="AB18" s="203"/>
    </row>
    <row r="19" spans="1:28" s="210" customFormat="1" x14ac:dyDescent="0.25">
      <c r="A19" s="204">
        <v>1</v>
      </c>
      <c r="B19" s="205" t="s">
        <v>101</v>
      </c>
      <c r="C19" s="206">
        <v>81.900000000000006</v>
      </c>
      <c r="D19" s="207">
        <v>78.3</v>
      </c>
      <c r="E19" s="206">
        <v>76.3</v>
      </c>
      <c r="F19" s="207">
        <v>87.4</v>
      </c>
      <c r="G19" s="208">
        <v>88.6</v>
      </c>
      <c r="H19" s="108">
        <v>93</v>
      </c>
      <c r="I19" s="109">
        <v>93</v>
      </c>
      <c r="J19" s="110">
        <v>93.5</v>
      </c>
      <c r="K19" s="111">
        <v>93.8</v>
      </c>
      <c r="L19" s="112">
        <v>93.9</v>
      </c>
      <c r="M19" s="112">
        <v>92.9</v>
      </c>
      <c r="N19" s="113">
        <v>97.5</v>
      </c>
      <c r="O19" s="209"/>
      <c r="T19" s="211"/>
      <c r="U19" s="211"/>
      <c r="V19" s="211"/>
      <c r="X19" s="211"/>
      <c r="Y19" s="211"/>
      <c r="Z19" s="211"/>
      <c r="AB19" s="211"/>
    </row>
    <row r="20" spans="1:28" s="210" customFormat="1" x14ac:dyDescent="0.25">
      <c r="A20" s="212">
        <v>2</v>
      </c>
      <c r="B20" s="213" t="s">
        <v>1</v>
      </c>
      <c r="C20" s="214">
        <v>83.3</v>
      </c>
      <c r="D20" s="215">
        <v>82.8</v>
      </c>
      <c r="E20" s="214">
        <v>90.7</v>
      </c>
      <c r="F20" s="215">
        <v>89.2</v>
      </c>
      <c r="G20" s="216">
        <v>87.2</v>
      </c>
      <c r="H20" s="114">
        <v>80.400000000000006</v>
      </c>
      <c r="I20" s="115">
        <v>84.4</v>
      </c>
      <c r="J20" s="116">
        <v>90.1</v>
      </c>
      <c r="K20" s="117">
        <v>90.1</v>
      </c>
      <c r="L20" s="118">
        <v>96</v>
      </c>
      <c r="M20" s="118">
        <v>96.5</v>
      </c>
      <c r="N20" s="119">
        <v>99.1</v>
      </c>
      <c r="O20" s="209"/>
      <c r="T20" s="211"/>
      <c r="U20" s="211"/>
      <c r="V20" s="211"/>
      <c r="X20" s="211"/>
      <c r="Y20" s="211"/>
      <c r="Z20" s="211"/>
      <c r="AB20" s="211"/>
    </row>
    <row r="21" spans="1:28" s="210" customFormat="1" x14ac:dyDescent="0.25">
      <c r="A21" s="212">
        <v>3</v>
      </c>
      <c r="B21" s="213" t="s">
        <v>2</v>
      </c>
      <c r="C21" s="214">
        <v>78.900000000000006</v>
      </c>
      <c r="D21" s="215">
        <v>83.5</v>
      </c>
      <c r="E21" s="214">
        <v>84.7</v>
      </c>
      <c r="F21" s="215">
        <v>89.1</v>
      </c>
      <c r="G21" s="216">
        <v>90.8</v>
      </c>
      <c r="H21" s="114">
        <v>90.4</v>
      </c>
      <c r="I21" s="115">
        <v>90.4</v>
      </c>
      <c r="J21" s="116">
        <v>98.3</v>
      </c>
      <c r="K21" s="117">
        <v>95</v>
      </c>
      <c r="L21" s="118">
        <v>93.7</v>
      </c>
      <c r="M21" s="118">
        <v>96.8</v>
      </c>
      <c r="N21" s="119">
        <v>94.4</v>
      </c>
      <c r="O21" s="209"/>
      <c r="T21" s="211"/>
      <c r="U21" s="211"/>
      <c r="V21" s="211"/>
      <c r="X21" s="211"/>
      <c r="Y21" s="211"/>
      <c r="Z21" s="211"/>
      <c r="AB21" s="211"/>
    </row>
    <row r="22" spans="1:28" s="210" customFormat="1" x14ac:dyDescent="0.25">
      <c r="A22" s="212">
        <v>4</v>
      </c>
      <c r="B22" s="213" t="s">
        <v>3</v>
      </c>
      <c r="C22" s="214">
        <v>83.4</v>
      </c>
      <c r="D22" s="215">
        <v>88.5</v>
      </c>
      <c r="E22" s="214">
        <v>91.1</v>
      </c>
      <c r="F22" s="215">
        <v>96.7</v>
      </c>
      <c r="G22" s="216">
        <v>96.7</v>
      </c>
      <c r="H22" s="114">
        <v>96.7</v>
      </c>
      <c r="I22" s="115">
        <v>96.7</v>
      </c>
      <c r="J22" s="116">
        <v>98.9</v>
      </c>
      <c r="K22" s="117">
        <v>98.9</v>
      </c>
      <c r="L22" s="118">
        <v>98.9</v>
      </c>
      <c r="M22" s="118">
        <v>98.9</v>
      </c>
      <c r="N22" s="119" t="s">
        <v>133</v>
      </c>
      <c r="O22" s="209"/>
      <c r="T22" s="211"/>
      <c r="U22" s="211"/>
      <c r="V22" s="211"/>
      <c r="X22" s="211"/>
      <c r="Y22" s="211"/>
      <c r="Z22" s="211"/>
      <c r="AB22" s="211"/>
    </row>
    <row r="23" spans="1:28" s="210" customFormat="1" x14ac:dyDescent="0.25">
      <c r="A23" s="212">
        <v>5</v>
      </c>
      <c r="B23" s="213" t="s">
        <v>4</v>
      </c>
      <c r="C23" s="214">
        <v>86.6</v>
      </c>
      <c r="D23" s="215">
        <v>85.6</v>
      </c>
      <c r="E23" s="214">
        <v>86.2</v>
      </c>
      <c r="F23" s="215">
        <v>85.4</v>
      </c>
      <c r="G23" s="216">
        <v>97.7</v>
      </c>
      <c r="H23" s="114">
        <v>94.8</v>
      </c>
      <c r="I23" s="115">
        <v>94.8</v>
      </c>
      <c r="J23" s="116">
        <v>95.8</v>
      </c>
      <c r="K23" s="117">
        <v>95.8</v>
      </c>
      <c r="L23" s="118">
        <v>97.7</v>
      </c>
      <c r="M23" s="118">
        <v>95.7</v>
      </c>
      <c r="N23" s="119" t="s">
        <v>133</v>
      </c>
      <c r="O23" s="217"/>
      <c r="T23" s="211"/>
      <c r="U23" s="211"/>
      <c r="V23" s="211"/>
      <c r="X23" s="211"/>
      <c r="Y23" s="211"/>
      <c r="Z23" s="211"/>
      <c r="AB23" s="211"/>
    </row>
    <row r="24" spans="1:28" s="210" customFormat="1" x14ac:dyDescent="0.25">
      <c r="A24" s="212">
        <v>6</v>
      </c>
      <c r="B24" s="213" t="s">
        <v>5</v>
      </c>
      <c r="C24" s="214">
        <v>90.9</v>
      </c>
      <c r="D24" s="215">
        <v>90.9</v>
      </c>
      <c r="E24" s="214">
        <v>90.9</v>
      </c>
      <c r="F24" s="215">
        <v>90.9</v>
      </c>
      <c r="G24" s="216">
        <v>93.8</v>
      </c>
      <c r="H24" s="114">
        <v>93.8</v>
      </c>
      <c r="I24" s="115">
        <v>99.2</v>
      </c>
      <c r="J24" s="116">
        <v>100</v>
      </c>
      <c r="K24" s="117">
        <v>100</v>
      </c>
      <c r="L24" s="118">
        <v>99.2</v>
      </c>
      <c r="M24" s="118" t="s">
        <v>133</v>
      </c>
      <c r="N24" s="119" t="s">
        <v>133</v>
      </c>
      <c r="O24" s="217"/>
      <c r="T24" s="211"/>
      <c r="U24" s="211"/>
      <c r="V24" s="211"/>
      <c r="X24" s="211"/>
      <c r="Y24" s="211"/>
      <c r="Z24" s="211"/>
      <c r="AB24" s="211"/>
    </row>
    <row r="25" spans="1:28" s="210" customFormat="1" x14ac:dyDescent="0.25">
      <c r="A25" s="212">
        <v>7</v>
      </c>
      <c r="B25" s="213" t="s">
        <v>6</v>
      </c>
      <c r="C25" s="214">
        <v>78.8</v>
      </c>
      <c r="D25" s="215">
        <v>79.7</v>
      </c>
      <c r="E25" s="214">
        <v>94.5</v>
      </c>
      <c r="F25" s="215">
        <v>94.5</v>
      </c>
      <c r="G25" s="216">
        <v>94.5</v>
      </c>
      <c r="H25" s="114">
        <v>100</v>
      </c>
      <c r="I25" s="115">
        <v>100</v>
      </c>
      <c r="J25" s="116">
        <v>100</v>
      </c>
      <c r="K25" s="117">
        <v>100</v>
      </c>
      <c r="L25" s="118">
        <v>100</v>
      </c>
      <c r="M25" s="118" t="s">
        <v>133</v>
      </c>
      <c r="N25" s="119" t="s">
        <v>133</v>
      </c>
      <c r="O25" s="217"/>
      <c r="T25" s="211"/>
      <c r="U25" s="211"/>
      <c r="V25" s="211"/>
      <c r="X25" s="211"/>
      <c r="Y25" s="211"/>
      <c r="Z25" s="211"/>
      <c r="AB25" s="211"/>
    </row>
    <row r="26" spans="1:28" s="210" customFormat="1" x14ac:dyDescent="0.25">
      <c r="A26" s="212">
        <v>8</v>
      </c>
      <c r="B26" s="213" t="s">
        <v>7</v>
      </c>
      <c r="C26" s="214">
        <v>86.4</v>
      </c>
      <c r="D26" s="215">
        <v>87.3</v>
      </c>
      <c r="E26" s="214">
        <v>88.1</v>
      </c>
      <c r="F26" s="215">
        <v>92.1</v>
      </c>
      <c r="G26" s="216">
        <v>91.6</v>
      </c>
      <c r="H26" s="114">
        <v>91.6</v>
      </c>
      <c r="I26" s="115">
        <v>91.7</v>
      </c>
      <c r="J26" s="116">
        <v>98.7</v>
      </c>
      <c r="K26" s="117">
        <v>98.7</v>
      </c>
      <c r="L26" s="118" t="s">
        <v>133</v>
      </c>
      <c r="M26" s="118" t="s">
        <v>133</v>
      </c>
      <c r="N26" s="119" t="s">
        <v>133</v>
      </c>
      <c r="O26" s="209"/>
      <c r="T26" s="211"/>
      <c r="U26" s="211"/>
      <c r="V26" s="211"/>
      <c r="X26" s="211"/>
      <c r="Y26" s="211"/>
      <c r="Z26" s="211"/>
      <c r="AB26" s="211"/>
    </row>
    <row r="27" spans="1:28" s="210" customFormat="1" x14ac:dyDescent="0.25">
      <c r="A27" s="212">
        <v>9</v>
      </c>
      <c r="B27" s="213" t="s">
        <v>8</v>
      </c>
      <c r="C27" s="214">
        <v>86.6</v>
      </c>
      <c r="D27" s="215">
        <v>83.9</v>
      </c>
      <c r="E27" s="214">
        <v>85.4</v>
      </c>
      <c r="F27" s="215">
        <v>84.3</v>
      </c>
      <c r="G27" s="216">
        <v>88.3</v>
      </c>
      <c r="H27" s="114">
        <v>85.4</v>
      </c>
      <c r="I27" s="115">
        <v>93.3</v>
      </c>
      <c r="J27" s="116">
        <v>94.1</v>
      </c>
      <c r="K27" s="117">
        <v>94.2</v>
      </c>
      <c r="L27" s="118" t="s">
        <v>133</v>
      </c>
      <c r="M27" s="118" t="s">
        <v>133</v>
      </c>
      <c r="N27" s="119" t="s">
        <v>133</v>
      </c>
      <c r="O27" s="217"/>
      <c r="T27" s="211"/>
      <c r="U27" s="211"/>
      <c r="V27" s="211"/>
      <c r="X27" s="211"/>
      <c r="Y27" s="211"/>
      <c r="Z27" s="211"/>
      <c r="AB27" s="211"/>
    </row>
    <row r="28" spans="1:28" s="210" customFormat="1" x14ac:dyDescent="0.25">
      <c r="A28" s="212">
        <v>10</v>
      </c>
      <c r="B28" s="218" t="s">
        <v>122</v>
      </c>
      <c r="C28" s="219">
        <v>93.7</v>
      </c>
      <c r="D28" s="220">
        <v>89.1</v>
      </c>
      <c r="E28" s="219">
        <v>91.1</v>
      </c>
      <c r="F28" s="220">
        <v>85.7</v>
      </c>
      <c r="G28" s="221">
        <v>85.7</v>
      </c>
      <c r="H28" s="120" t="s">
        <v>133</v>
      </c>
      <c r="I28" s="121" t="s">
        <v>133</v>
      </c>
      <c r="J28" s="122" t="s">
        <v>133</v>
      </c>
      <c r="K28" s="123" t="s">
        <v>133</v>
      </c>
      <c r="L28" s="124" t="s">
        <v>133</v>
      </c>
      <c r="M28" s="124" t="s">
        <v>133</v>
      </c>
      <c r="N28" s="122" t="s">
        <v>133</v>
      </c>
      <c r="O28" s="217"/>
      <c r="T28" s="211"/>
      <c r="U28" s="211"/>
      <c r="V28" s="211"/>
      <c r="X28" s="211"/>
      <c r="Y28" s="211"/>
      <c r="Z28" s="211"/>
      <c r="AB28" s="211"/>
    </row>
    <row r="29" spans="1:28" s="210" customFormat="1" x14ac:dyDescent="0.25">
      <c r="A29" s="212">
        <v>11</v>
      </c>
      <c r="B29" s="218" t="s">
        <v>166</v>
      </c>
      <c r="C29" s="222" t="s">
        <v>133</v>
      </c>
      <c r="D29" s="223">
        <v>100</v>
      </c>
      <c r="E29" s="222">
        <v>100</v>
      </c>
      <c r="F29" s="223">
        <v>100</v>
      </c>
      <c r="G29" s="221">
        <v>100</v>
      </c>
      <c r="H29" s="120" t="s">
        <v>133</v>
      </c>
      <c r="I29" s="121" t="s">
        <v>133</v>
      </c>
      <c r="J29" s="122" t="s">
        <v>133</v>
      </c>
      <c r="K29" s="123" t="s">
        <v>133</v>
      </c>
      <c r="L29" s="124" t="s">
        <v>133</v>
      </c>
      <c r="M29" s="124" t="s">
        <v>133</v>
      </c>
      <c r="N29" s="122" t="s">
        <v>133</v>
      </c>
      <c r="T29" s="211"/>
      <c r="U29" s="211"/>
      <c r="V29" s="211"/>
      <c r="X29" s="211"/>
      <c r="Y29" s="211"/>
      <c r="Z29" s="211"/>
      <c r="AB29" s="211"/>
    </row>
    <row r="30" spans="1:28" s="210" customFormat="1" x14ac:dyDescent="0.25">
      <c r="A30" s="212">
        <v>12</v>
      </c>
      <c r="B30" s="218" t="s">
        <v>163</v>
      </c>
      <c r="C30" s="222" t="s">
        <v>133</v>
      </c>
      <c r="D30" s="223" t="s">
        <v>133</v>
      </c>
      <c r="E30" s="222">
        <v>100</v>
      </c>
      <c r="F30" s="223">
        <v>100</v>
      </c>
      <c r="G30" s="221">
        <v>100</v>
      </c>
      <c r="H30" s="120" t="s">
        <v>133</v>
      </c>
      <c r="I30" s="121" t="s">
        <v>133</v>
      </c>
      <c r="J30" s="122" t="s">
        <v>133</v>
      </c>
      <c r="K30" s="123" t="s">
        <v>133</v>
      </c>
      <c r="L30" s="124" t="s">
        <v>133</v>
      </c>
      <c r="M30" s="124" t="s">
        <v>133</v>
      </c>
      <c r="N30" s="122" t="s">
        <v>133</v>
      </c>
      <c r="T30" s="211"/>
      <c r="U30" s="211"/>
      <c r="V30" s="211"/>
      <c r="X30" s="211"/>
      <c r="Y30" s="211"/>
      <c r="Z30" s="211"/>
      <c r="AB30" s="211"/>
    </row>
    <row r="31" spans="1:28" s="169" customFormat="1" ht="13.8" thickBot="1" x14ac:dyDescent="0.3">
      <c r="A31" s="224"/>
      <c r="B31" s="225" t="s">
        <v>23</v>
      </c>
      <c r="C31" s="126">
        <v>84.4</v>
      </c>
      <c r="D31" s="127">
        <v>85.1</v>
      </c>
      <c r="E31" s="126">
        <v>88</v>
      </c>
      <c r="F31" s="127">
        <v>90</v>
      </c>
      <c r="G31" s="226">
        <v>92.3</v>
      </c>
      <c r="H31" s="125">
        <v>91.7</v>
      </c>
      <c r="I31" s="126">
        <v>93.4</v>
      </c>
      <c r="J31" s="127">
        <v>96.2</v>
      </c>
      <c r="K31" s="128">
        <v>95.8</v>
      </c>
      <c r="L31" s="129">
        <v>96.7</v>
      </c>
      <c r="M31" s="129">
        <v>95.9</v>
      </c>
      <c r="N31" s="130">
        <v>97</v>
      </c>
      <c r="O31" s="227"/>
      <c r="T31" s="228"/>
      <c r="U31" s="228"/>
      <c r="V31" s="228"/>
      <c r="X31" s="228"/>
      <c r="Y31" s="228"/>
      <c r="Z31" s="228"/>
      <c r="AB31" s="228"/>
    </row>
    <row r="32" spans="1:28" x14ac:dyDescent="0.25">
      <c r="K32" s="229"/>
      <c r="L32" s="229"/>
      <c r="M32" s="229"/>
      <c r="N32" s="229"/>
      <c r="Z32" s="230"/>
    </row>
    <row r="33" spans="1:28" x14ac:dyDescent="0.25">
      <c r="K33" s="229"/>
      <c r="L33" s="229"/>
      <c r="M33" s="229"/>
      <c r="N33" s="229"/>
      <c r="Z33" s="230"/>
    </row>
    <row r="34" spans="1:28" x14ac:dyDescent="0.25">
      <c r="B34" s="169" t="s">
        <v>121</v>
      </c>
      <c r="C34" s="170"/>
      <c r="D34" s="170"/>
      <c r="E34" s="169"/>
      <c r="F34" s="163"/>
      <c r="G34" s="163"/>
      <c r="H34" s="163"/>
      <c r="I34" s="163"/>
      <c r="J34" s="163"/>
    </row>
    <row r="35" spans="1:28" ht="13.8" thickBot="1" x14ac:dyDescent="0.3"/>
    <row r="36" spans="1:28" s="163" customFormat="1" x14ac:dyDescent="0.25">
      <c r="A36" s="397"/>
      <c r="B36" s="385" t="s">
        <v>76</v>
      </c>
      <c r="C36" s="387" t="s">
        <v>160</v>
      </c>
      <c r="D36" s="381"/>
      <c r="E36" s="387" t="s">
        <v>135</v>
      </c>
      <c r="F36" s="381"/>
      <c r="G36" s="388" t="s">
        <v>112</v>
      </c>
      <c r="H36" s="389"/>
      <c r="I36" s="396" t="s">
        <v>88</v>
      </c>
      <c r="J36" s="396"/>
      <c r="K36" s="231" t="s">
        <v>9</v>
      </c>
      <c r="L36" s="193" t="s">
        <v>10</v>
      </c>
      <c r="M36" s="232" t="s">
        <v>11</v>
      </c>
      <c r="N36" s="233" t="s">
        <v>24</v>
      </c>
      <c r="T36" s="234"/>
      <c r="U36" s="234"/>
      <c r="V36" s="234"/>
      <c r="X36" s="234"/>
      <c r="Y36" s="234"/>
      <c r="Z36" s="234"/>
      <c r="AB36" s="161"/>
    </row>
    <row r="37" spans="1:28" s="167" customFormat="1" ht="13.8" thickBot="1" x14ac:dyDescent="0.3">
      <c r="A37" s="398"/>
      <c r="B37" s="386"/>
      <c r="C37" s="196">
        <v>44196</v>
      </c>
      <c r="D37" s="195">
        <v>44742</v>
      </c>
      <c r="E37" s="196">
        <v>44196</v>
      </c>
      <c r="F37" s="195">
        <v>44742</v>
      </c>
      <c r="G37" s="196">
        <v>44196</v>
      </c>
      <c r="H37" s="235">
        <v>44377</v>
      </c>
      <c r="I37" s="200">
        <v>44196</v>
      </c>
      <c r="J37" s="236">
        <v>44012</v>
      </c>
      <c r="K37" s="198">
        <v>44196</v>
      </c>
      <c r="L37" s="199">
        <v>44196</v>
      </c>
      <c r="M37" s="200">
        <v>44196</v>
      </c>
      <c r="N37" s="199">
        <v>44196</v>
      </c>
      <c r="P37" s="202"/>
      <c r="T37" s="237"/>
      <c r="U37" s="237"/>
      <c r="V37" s="237"/>
      <c r="X37" s="237"/>
      <c r="Y37" s="237"/>
      <c r="Z37" s="237"/>
      <c r="AB37" s="203"/>
    </row>
    <row r="38" spans="1:28" s="210" customFormat="1" x14ac:dyDescent="0.25">
      <c r="A38" s="204">
        <v>1</v>
      </c>
      <c r="B38" s="238" t="s">
        <v>101</v>
      </c>
      <c r="C38" s="239">
        <v>3.4</v>
      </c>
      <c r="D38" s="240">
        <v>3</v>
      </c>
      <c r="E38" s="239">
        <v>3.3</v>
      </c>
      <c r="F38" s="240">
        <v>3.3</v>
      </c>
      <c r="G38" s="208">
        <v>3.2</v>
      </c>
      <c r="H38" s="110">
        <v>3.5</v>
      </c>
      <c r="I38" s="131">
        <v>3.3</v>
      </c>
      <c r="J38" s="108">
        <v>3.7</v>
      </c>
      <c r="K38" s="109">
        <v>3.7</v>
      </c>
      <c r="L38" s="110">
        <v>4.5999999999999996</v>
      </c>
      <c r="M38" s="131">
        <v>4.9000000000000004</v>
      </c>
      <c r="N38" s="110">
        <v>5.8</v>
      </c>
      <c r="O38" s="241"/>
      <c r="P38" s="242"/>
      <c r="Q38" s="242"/>
      <c r="R38" s="242"/>
      <c r="S38" s="242"/>
      <c r="T38" s="243"/>
      <c r="U38" s="243"/>
      <c r="V38" s="243"/>
      <c r="W38" s="242"/>
      <c r="X38" s="243"/>
      <c r="Y38" s="243"/>
      <c r="Z38" s="243"/>
      <c r="AB38" s="244"/>
    </row>
    <row r="39" spans="1:28" s="210" customFormat="1" x14ac:dyDescent="0.25">
      <c r="A39" s="212">
        <v>2</v>
      </c>
      <c r="B39" s="245" t="s">
        <v>1</v>
      </c>
      <c r="C39" s="239">
        <v>5.7</v>
      </c>
      <c r="D39" s="246">
        <v>5.7</v>
      </c>
      <c r="E39" s="239">
        <v>4.5999999999999996</v>
      </c>
      <c r="F39" s="246">
        <v>5</v>
      </c>
      <c r="G39" s="216">
        <v>5.3</v>
      </c>
      <c r="H39" s="116">
        <v>5.6</v>
      </c>
      <c r="I39" s="132">
        <v>5.6</v>
      </c>
      <c r="J39" s="114">
        <v>5.6</v>
      </c>
      <c r="K39" s="115">
        <v>6.1</v>
      </c>
      <c r="L39" s="116">
        <v>3.4</v>
      </c>
      <c r="M39" s="132">
        <v>4.4000000000000004</v>
      </c>
      <c r="N39" s="116">
        <v>5.4</v>
      </c>
      <c r="O39" s="241"/>
      <c r="T39" s="243"/>
      <c r="U39" s="243"/>
      <c r="V39" s="243"/>
      <c r="X39" s="243"/>
      <c r="Y39" s="243"/>
      <c r="Z39" s="243"/>
      <c r="AB39" s="244"/>
    </row>
    <row r="40" spans="1:28" s="210" customFormat="1" x14ac:dyDescent="0.25">
      <c r="A40" s="212">
        <v>3</v>
      </c>
      <c r="B40" s="245" t="s">
        <v>2</v>
      </c>
      <c r="C40" s="239">
        <v>6.2</v>
      </c>
      <c r="D40" s="246">
        <v>4.0999999999999996</v>
      </c>
      <c r="E40" s="239">
        <v>4.5999999999999996</v>
      </c>
      <c r="F40" s="246">
        <v>4.4000000000000004</v>
      </c>
      <c r="G40" s="216">
        <v>4.4000000000000004</v>
      </c>
      <c r="H40" s="116">
        <v>4.4000000000000004</v>
      </c>
      <c r="I40" s="132">
        <v>4.8</v>
      </c>
      <c r="J40" s="114">
        <v>5.3</v>
      </c>
      <c r="K40" s="115">
        <v>5</v>
      </c>
      <c r="L40" s="116">
        <v>4.9000000000000004</v>
      </c>
      <c r="M40" s="132">
        <v>5.8</v>
      </c>
      <c r="N40" s="116">
        <v>6.2</v>
      </c>
      <c r="O40" s="241"/>
      <c r="T40" s="243"/>
      <c r="U40" s="243"/>
      <c r="V40" s="243"/>
      <c r="X40" s="243"/>
      <c r="Y40" s="243"/>
      <c r="Z40" s="243"/>
      <c r="AB40" s="244"/>
    </row>
    <row r="41" spans="1:28" s="210" customFormat="1" x14ac:dyDescent="0.25">
      <c r="A41" s="212">
        <v>4</v>
      </c>
      <c r="B41" s="245" t="s">
        <v>3</v>
      </c>
      <c r="C41" s="239">
        <v>3.9</v>
      </c>
      <c r="D41" s="246">
        <v>3.8</v>
      </c>
      <c r="E41" s="239">
        <v>5.8</v>
      </c>
      <c r="F41" s="246">
        <v>6.2</v>
      </c>
      <c r="G41" s="216">
        <v>6.1</v>
      </c>
      <c r="H41" s="116">
        <v>6.6</v>
      </c>
      <c r="I41" s="132">
        <v>7.1</v>
      </c>
      <c r="J41" s="114">
        <v>7</v>
      </c>
      <c r="K41" s="115">
        <v>6.4</v>
      </c>
      <c r="L41" s="116">
        <v>7.4</v>
      </c>
      <c r="M41" s="132">
        <v>8.3000000000000007</v>
      </c>
      <c r="N41" s="116">
        <v>0</v>
      </c>
      <c r="O41" s="241"/>
      <c r="T41" s="243"/>
      <c r="U41" s="243"/>
      <c r="V41" s="243"/>
      <c r="X41" s="243"/>
      <c r="Y41" s="243"/>
      <c r="Z41" s="243"/>
      <c r="AB41" s="244"/>
    </row>
    <row r="42" spans="1:28" s="210" customFormat="1" x14ac:dyDescent="0.25">
      <c r="A42" s="212">
        <v>5</v>
      </c>
      <c r="B42" s="245" t="s">
        <v>4</v>
      </c>
      <c r="C42" s="239">
        <v>4.4000000000000004</v>
      </c>
      <c r="D42" s="246">
        <v>4.3</v>
      </c>
      <c r="E42" s="239">
        <v>4.7</v>
      </c>
      <c r="F42" s="246">
        <v>5.3</v>
      </c>
      <c r="G42" s="216">
        <v>4.9000000000000004</v>
      </c>
      <c r="H42" s="116">
        <v>5.3</v>
      </c>
      <c r="I42" s="132">
        <v>5.8</v>
      </c>
      <c r="J42" s="114">
        <v>6.3</v>
      </c>
      <c r="K42" s="115">
        <v>6.7</v>
      </c>
      <c r="L42" s="116">
        <v>6.1</v>
      </c>
      <c r="M42" s="132">
        <v>5.5</v>
      </c>
      <c r="N42" s="116">
        <v>0</v>
      </c>
      <c r="O42" s="247"/>
      <c r="T42" s="243"/>
      <c r="U42" s="243"/>
      <c r="V42" s="243"/>
      <c r="X42" s="243"/>
      <c r="Y42" s="243"/>
      <c r="Z42" s="243"/>
      <c r="AB42" s="244"/>
    </row>
    <row r="43" spans="1:28" s="210" customFormat="1" x14ac:dyDescent="0.25">
      <c r="A43" s="204">
        <v>6</v>
      </c>
      <c r="B43" s="245" t="s">
        <v>5</v>
      </c>
      <c r="C43" s="248">
        <v>3.6</v>
      </c>
      <c r="D43" s="246">
        <v>3.6</v>
      </c>
      <c r="E43" s="248">
        <v>4</v>
      </c>
      <c r="F43" s="246">
        <v>4.5</v>
      </c>
      <c r="G43" s="216">
        <v>4.9000000000000004</v>
      </c>
      <c r="H43" s="116">
        <v>3.7</v>
      </c>
      <c r="I43" s="132">
        <v>4</v>
      </c>
      <c r="J43" s="114">
        <v>4.5</v>
      </c>
      <c r="K43" s="115">
        <v>4.9000000000000004</v>
      </c>
      <c r="L43" s="116">
        <v>5.9</v>
      </c>
      <c r="M43" s="132">
        <v>0</v>
      </c>
      <c r="N43" s="116">
        <v>0</v>
      </c>
      <c r="O43" s="247"/>
      <c r="T43" s="243"/>
      <c r="U43" s="243"/>
      <c r="V43" s="243"/>
      <c r="X43" s="243"/>
      <c r="Y43" s="243"/>
      <c r="Z43" s="243"/>
      <c r="AB43" s="244"/>
    </row>
    <row r="44" spans="1:28" s="210" customFormat="1" x14ac:dyDescent="0.25">
      <c r="A44" s="212">
        <v>7</v>
      </c>
      <c r="B44" s="245" t="s">
        <v>6</v>
      </c>
      <c r="C44" s="239">
        <v>8.8000000000000007</v>
      </c>
      <c r="D44" s="246">
        <v>8.4</v>
      </c>
      <c r="E44" s="239">
        <v>5.9</v>
      </c>
      <c r="F44" s="246">
        <v>6.4</v>
      </c>
      <c r="G44" s="216">
        <v>6.9</v>
      </c>
      <c r="H44" s="116">
        <v>6.6</v>
      </c>
      <c r="I44" s="132">
        <v>6.7</v>
      </c>
      <c r="J44" s="114">
        <v>7.6</v>
      </c>
      <c r="K44" s="115">
        <v>8.1</v>
      </c>
      <c r="L44" s="116">
        <v>9</v>
      </c>
      <c r="M44" s="132">
        <v>0</v>
      </c>
      <c r="N44" s="116">
        <v>0</v>
      </c>
      <c r="O44" s="247"/>
      <c r="T44" s="243"/>
      <c r="U44" s="243"/>
      <c r="V44" s="243"/>
      <c r="X44" s="243"/>
      <c r="Y44" s="243"/>
      <c r="Z44" s="243"/>
      <c r="AB44" s="244"/>
    </row>
    <row r="45" spans="1:28" s="210" customFormat="1" x14ac:dyDescent="0.25">
      <c r="A45" s="212">
        <v>8</v>
      </c>
      <c r="B45" s="245" t="s">
        <v>7</v>
      </c>
      <c r="C45" s="239">
        <v>3.1</v>
      </c>
      <c r="D45" s="246">
        <v>4</v>
      </c>
      <c r="E45" s="239">
        <v>4.4000000000000004</v>
      </c>
      <c r="F45" s="246">
        <v>4.7</v>
      </c>
      <c r="G45" s="216">
        <v>5.0999999999999996</v>
      </c>
      <c r="H45" s="116">
        <v>5.4</v>
      </c>
      <c r="I45" s="132">
        <v>5.9</v>
      </c>
      <c r="J45" s="114">
        <v>5.8</v>
      </c>
      <c r="K45" s="115">
        <v>6.1</v>
      </c>
      <c r="L45" s="116">
        <v>0</v>
      </c>
      <c r="M45" s="132">
        <v>0</v>
      </c>
      <c r="N45" s="116">
        <v>0</v>
      </c>
      <c r="O45" s="241"/>
      <c r="T45" s="243"/>
      <c r="U45" s="243"/>
      <c r="V45" s="243"/>
      <c r="X45" s="243"/>
      <c r="Y45" s="243"/>
      <c r="Z45" s="243"/>
      <c r="AB45" s="244"/>
    </row>
    <row r="46" spans="1:28" s="210" customFormat="1" x14ac:dyDescent="0.25">
      <c r="A46" s="212">
        <v>9</v>
      </c>
      <c r="B46" s="245" t="s">
        <v>8</v>
      </c>
      <c r="C46" s="239">
        <v>5.4</v>
      </c>
      <c r="D46" s="246">
        <v>5.0999999999999996</v>
      </c>
      <c r="E46" s="239">
        <v>5</v>
      </c>
      <c r="F46" s="246">
        <v>5</v>
      </c>
      <c r="G46" s="216">
        <v>5</v>
      </c>
      <c r="H46" s="116">
        <v>5.5</v>
      </c>
      <c r="I46" s="132">
        <v>5</v>
      </c>
      <c r="J46" s="114">
        <v>5.3</v>
      </c>
      <c r="K46" s="115">
        <v>5.8</v>
      </c>
      <c r="L46" s="116">
        <v>0</v>
      </c>
      <c r="M46" s="132">
        <v>0</v>
      </c>
      <c r="N46" s="116">
        <v>0</v>
      </c>
      <c r="O46" s="247"/>
      <c r="T46" s="243"/>
      <c r="U46" s="243"/>
      <c r="V46" s="243"/>
      <c r="X46" s="243"/>
      <c r="Y46" s="243"/>
      <c r="Z46" s="243"/>
      <c r="AB46" s="244"/>
    </row>
    <row r="47" spans="1:28" s="210" customFormat="1" x14ac:dyDescent="0.25">
      <c r="A47" s="212">
        <v>10</v>
      </c>
      <c r="B47" s="249" t="s">
        <v>122</v>
      </c>
      <c r="C47" s="248">
        <v>2</v>
      </c>
      <c r="D47" s="246">
        <v>3.2</v>
      </c>
      <c r="E47" s="239">
        <v>3.5</v>
      </c>
      <c r="F47" s="246">
        <v>4</v>
      </c>
      <c r="G47" s="216">
        <v>4.5999999999999996</v>
      </c>
      <c r="H47" s="116">
        <v>0</v>
      </c>
      <c r="I47" s="132">
        <v>0</v>
      </c>
      <c r="J47" s="114">
        <v>0</v>
      </c>
      <c r="K47" s="115">
        <v>0</v>
      </c>
      <c r="L47" s="116">
        <v>0</v>
      </c>
      <c r="M47" s="132">
        <v>0</v>
      </c>
      <c r="N47" s="116">
        <v>0</v>
      </c>
      <c r="O47" s="247"/>
      <c r="T47" s="243"/>
      <c r="U47" s="243"/>
      <c r="V47" s="243"/>
      <c r="X47" s="243"/>
      <c r="Y47" s="243"/>
      <c r="Z47" s="243"/>
      <c r="AB47" s="244"/>
    </row>
    <row r="48" spans="1:28" s="210" customFormat="1" ht="12.6" customHeight="1" x14ac:dyDescent="0.25">
      <c r="A48" s="204">
        <v>11</v>
      </c>
      <c r="B48" s="249" t="s">
        <v>166</v>
      </c>
      <c r="C48" s="239" t="s">
        <v>133</v>
      </c>
      <c r="D48" s="246">
        <v>6.4</v>
      </c>
      <c r="E48" s="239">
        <v>6.9</v>
      </c>
      <c r="F48" s="246">
        <v>7.4</v>
      </c>
      <c r="G48" s="216">
        <v>7.9</v>
      </c>
      <c r="H48" s="116">
        <v>0</v>
      </c>
      <c r="I48" s="132">
        <v>0</v>
      </c>
      <c r="J48" s="114">
        <v>0</v>
      </c>
      <c r="K48" s="115">
        <v>0</v>
      </c>
      <c r="L48" s="116">
        <v>0</v>
      </c>
      <c r="M48" s="132">
        <v>0</v>
      </c>
      <c r="N48" s="116">
        <v>0</v>
      </c>
      <c r="O48" s="190"/>
      <c r="T48" s="243"/>
      <c r="U48" s="243"/>
      <c r="V48" s="243"/>
      <c r="X48" s="243"/>
      <c r="Y48" s="243"/>
      <c r="Z48" s="243"/>
      <c r="AB48" s="244"/>
    </row>
    <row r="49" spans="1:28" s="210" customFormat="1" x14ac:dyDescent="0.25">
      <c r="A49" s="212">
        <v>12</v>
      </c>
      <c r="B49" s="249" t="s">
        <v>163</v>
      </c>
      <c r="C49" s="239" t="s">
        <v>133</v>
      </c>
      <c r="D49" s="246" t="s">
        <v>133</v>
      </c>
      <c r="E49" s="239">
        <v>3.8</v>
      </c>
      <c r="F49" s="246">
        <v>4.3</v>
      </c>
      <c r="G49" s="216">
        <v>4.9000000000000004</v>
      </c>
      <c r="H49" s="116">
        <v>0</v>
      </c>
      <c r="I49" s="132">
        <v>0</v>
      </c>
      <c r="J49" s="114">
        <v>0</v>
      </c>
      <c r="K49" s="115">
        <v>0</v>
      </c>
      <c r="L49" s="116">
        <v>0</v>
      </c>
      <c r="M49" s="132">
        <v>0</v>
      </c>
      <c r="N49" s="116">
        <v>0</v>
      </c>
      <c r="O49" s="190"/>
      <c r="T49" s="243"/>
      <c r="U49" s="243"/>
      <c r="V49" s="243"/>
      <c r="X49" s="243"/>
      <c r="Y49" s="243"/>
      <c r="Z49" s="243"/>
      <c r="AB49" s="244"/>
    </row>
    <row r="50" spans="1:28" s="169" customFormat="1" ht="13.8" thickBot="1" x14ac:dyDescent="0.3">
      <c r="A50" s="250"/>
      <c r="B50" s="251" t="s">
        <v>23</v>
      </c>
      <c r="C50" s="226">
        <v>5</v>
      </c>
      <c r="D50" s="252">
        <v>4.9000000000000004</v>
      </c>
      <c r="E50" s="226">
        <v>4.7</v>
      </c>
      <c r="F50" s="252">
        <v>5</v>
      </c>
      <c r="G50" s="253">
        <v>5.0999999999999996</v>
      </c>
      <c r="H50" s="127">
        <v>5.3</v>
      </c>
      <c r="I50" s="133">
        <v>5.3</v>
      </c>
      <c r="J50" s="134">
        <v>5.7</v>
      </c>
      <c r="K50" s="126">
        <v>5.9</v>
      </c>
      <c r="L50" s="127">
        <v>5.8</v>
      </c>
      <c r="M50" s="133">
        <v>5.7</v>
      </c>
      <c r="N50" s="127">
        <v>5.8</v>
      </c>
      <c r="O50" s="254"/>
      <c r="T50" s="255"/>
      <c r="U50" s="255"/>
      <c r="V50" s="255"/>
      <c r="X50" s="255"/>
      <c r="Y50" s="255"/>
      <c r="Z50" s="255"/>
      <c r="AB50" s="256"/>
    </row>
    <row r="51" spans="1:28" x14ac:dyDescent="0.25">
      <c r="I51" s="257"/>
      <c r="J51" s="258"/>
      <c r="K51" s="257"/>
      <c r="L51" s="257"/>
      <c r="O51" s="257"/>
      <c r="P51" s="257"/>
      <c r="Q51" s="257"/>
      <c r="R51" s="257"/>
      <c r="S51" s="257"/>
      <c r="T51" s="257"/>
      <c r="U51" s="257"/>
      <c r="V51" s="257"/>
      <c r="W51" s="257"/>
      <c r="X51" s="257"/>
      <c r="Y51" s="257"/>
      <c r="Z51" s="259"/>
    </row>
    <row r="52" spans="1:28" x14ac:dyDescent="0.25">
      <c r="K52" s="257"/>
      <c r="L52" s="258"/>
      <c r="M52" s="257"/>
      <c r="N52" s="257"/>
      <c r="O52" s="257"/>
      <c r="P52" s="257"/>
      <c r="Q52" s="257"/>
      <c r="R52" s="257"/>
      <c r="S52" s="257"/>
      <c r="T52" s="257"/>
      <c r="U52" s="257"/>
      <c r="V52" s="257"/>
      <c r="W52" s="257"/>
      <c r="X52" s="257"/>
      <c r="Y52" s="257"/>
      <c r="Z52" s="259"/>
    </row>
    <row r="53" spans="1:28" x14ac:dyDescent="0.25">
      <c r="B53" s="260" t="s">
        <v>118</v>
      </c>
      <c r="C53" s="261"/>
      <c r="D53" s="261"/>
      <c r="E53" s="260"/>
      <c r="F53" s="262"/>
      <c r="G53" s="262"/>
      <c r="H53" s="262"/>
      <c r="I53" s="262"/>
      <c r="J53" s="262"/>
      <c r="K53" s="257"/>
      <c r="L53" s="258"/>
      <c r="M53" s="257"/>
      <c r="N53" s="257"/>
      <c r="O53" s="257"/>
      <c r="P53" s="257"/>
      <c r="Q53" s="257"/>
      <c r="R53" s="257"/>
      <c r="S53" s="257"/>
      <c r="T53" s="257"/>
      <c r="U53" s="257"/>
      <c r="V53" s="257"/>
      <c r="W53" s="257"/>
      <c r="X53" s="257"/>
      <c r="Y53" s="257"/>
      <c r="Z53" s="259"/>
    </row>
    <row r="54" spans="1:28" ht="13.8" thickBot="1" x14ac:dyDescent="0.3">
      <c r="C54" s="382"/>
      <c r="D54" s="382"/>
    </row>
    <row r="55" spans="1:28" s="163" customFormat="1" ht="13.05" customHeight="1" x14ac:dyDescent="0.25">
      <c r="A55" s="390"/>
      <c r="B55" s="392" t="s">
        <v>36</v>
      </c>
      <c r="C55" s="263" t="s">
        <v>25</v>
      </c>
      <c r="D55" s="394" t="s">
        <v>27</v>
      </c>
      <c r="E55" s="383" t="s">
        <v>164</v>
      </c>
      <c r="F55" s="384"/>
      <c r="G55" s="264" t="s">
        <v>141</v>
      </c>
      <c r="H55" s="383" t="s">
        <v>113</v>
      </c>
      <c r="I55" s="384"/>
      <c r="J55" s="383" t="s">
        <v>28</v>
      </c>
      <c r="K55" s="384"/>
      <c r="L55" s="372" t="s">
        <v>29</v>
      </c>
      <c r="M55" s="373"/>
      <c r="N55" s="372" t="s">
        <v>30</v>
      </c>
      <c r="O55" s="373"/>
      <c r="P55" s="374" t="s">
        <v>31</v>
      </c>
      <c r="Q55" s="375"/>
      <c r="R55" s="372" t="s">
        <v>32</v>
      </c>
      <c r="S55" s="373"/>
      <c r="Y55" s="161"/>
      <c r="Z55" s="161"/>
      <c r="AA55" s="161"/>
      <c r="AB55" s="161"/>
    </row>
    <row r="56" spans="1:28" s="167" customFormat="1" ht="13.8" thickBot="1" x14ac:dyDescent="0.3">
      <c r="A56" s="391"/>
      <c r="B56" s="393"/>
      <c r="C56" s="265" t="s">
        <v>26</v>
      </c>
      <c r="D56" s="395"/>
      <c r="E56" s="266">
        <v>44926</v>
      </c>
      <c r="F56" s="267">
        <v>44012</v>
      </c>
      <c r="G56" s="268">
        <v>44926</v>
      </c>
      <c r="H56" s="266">
        <v>44926</v>
      </c>
      <c r="I56" s="267">
        <v>44012</v>
      </c>
      <c r="J56" s="198">
        <v>44196</v>
      </c>
      <c r="K56" s="199">
        <v>44012</v>
      </c>
      <c r="L56" s="198">
        <v>44196</v>
      </c>
      <c r="M56" s="199">
        <v>44012</v>
      </c>
      <c r="N56" s="198">
        <v>44196</v>
      </c>
      <c r="O56" s="199">
        <v>44012</v>
      </c>
      <c r="P56" s="200">
        <v>44196</v>
      </c>
      <c r="Q56" s="236">
        <v>44012</v>
      </c>
      <c r="R56" s="269" t="s">
        <v>51</v>
      </c>
      <c r="S56" s="270" t="s">
        <v>35</v>
      </c>
    </row>
    <row r="57" spans="1:28" s="210" customFormat="1" x14ac:dyDescent="0.25">
      <c r="A57" s="204">
        <v>1</v>
      </c>
      <c r="B57" s="238" t="s">
        <v>101</v>
      </c>
      <c r="C57" s="271" t="s">
        <v>97</v>
      </c>
      <c r="D57" s="272">
        <v>284.7</v>
      </c>
      <c r="E57" s="273">
        <v>139</v>
      </c>
      <c r="F57" s="273">
        <v>174</v>
      </c>
      <c r="G57" s="274">
        <v>211</v>
      </c>
      <c r="H57" s="149">
        <v>315.2</v>
      </c>
      <c r="I57" s="272">
        <v>313</v>
      </c>
      <c r="J57" s="275">
        <v>320</v>
      </c>
      <c r="K57" s="272">
        <v>329.1</v>
      </c>
      <c r="L57" s="275">
        <v>337.6</v>
      </c>
      <c r="M57" s="272">
        <v>329.9</v>
      </c>
      <c r="N57" s="275">
        <v>329.3</v>
      </c>
      <c r="O57" s="272">
        <v>328</v>
      </c>
      <c r="P57" s="276">
        <v>326</v>
      </c>
      <c r="Q57" s="277">
        <v>325</v>
      </c>
      <c r="R57" s="275">
        <v>312.5</v>
      </c>
      <c r="S57" s="272">
        <v>302.5</v>
      </c>
      <c r="Y57" s="278"/>
      <c r="Z57" s="211"/>
      <c r="AA57" s="278"/>
      <c r="AB57" s="211"/>
    </row>
    <row r="58" spans="1:28" s="210" customFormat="1" x14ac:dyDescent="0.25">
      <c r="A58" s="212">
        <v>2</v>
      </c>
      <c r="B58" s="245" t="s">
        <v>1</v>
      </c>
      <c r="C58" s="279" t="s">
        <v>97</v>
      </c>
      <c r="D58" s="280">
        <v>317.8</v>
      </c>
      <c r="E58" s="281">
        <v>240</v>
      </c>
      <c r="F58" s="281">
        <v>256</v>
      </c>
      <c r="G58" s="282">
        <v>292</v>
      </c>
      <c r="H58" s="150">
        <v>317</v>
      </c>
      <c r="I58" s="280">
        <v>321</v>
      </c>
      <c r="J58" s="283">
        <v>319</v>
      </c>
      <c r="K58" s="280">
        <v>335</v>
      </c>
      <c r="L58" s="283">
        <v>345</v>
      </c>
      <c r="M58" s="280">
        <v>345</v>
      </c>
      <c r="N58" s="283">
        <v>345</v>
      </c>
      <c r="O58" s="280">
        <v>342</v>
      </c>
      <c r="P58" s="284">
        <v>342</v>
      </c>
      <c r="Q58" s="285">
        <v>342</v>
      </c>
      <c r="R58" s="283">
        <v>334.6</v>
      </c>
      <c r="S58" s="280">
        <v>328.6</v>
      </c>
      <c r="Y58" s="278"/>
      <c r="Z58" s="211"/>
      <c r="AA58" s="278"/>
      <c r="AB58" s="211"/>
    </row>
    <row r="59" spans="1:28" s="210" customFormat="1" x14ac:dyDescent="0.25">
      <c r="A59" s="212">
        <v>3</v>
      </c>
      <c r="B59" s="245" t="s">
        <v>2</v>
      </c>
      <c r="C59" s="279" t="s">
        <v>97</v>
      </c>
      <c r="D59" s="280">
        <v>175</v>
      </c>
      <c r="E59" s="281">
        <v>171</v>
      </c>
      <c r="F59" s="281">
        <v>175</v>
      </c>
      <c r="G59" s="282">
        <v>205</v>
      </c>
      <c r="H59" s="150">
        <v>212.9</v>
      </c>
      <c r="I59" s="280">
        <v>201.1</v>
      </c>
      <c r="J59" s="283">
        <v>203.1</v>
      </c>
      <c r="K59" s="280">
        <v>205.8</v>
      </c>
      <c r="L59" s="283">
        <v>210.7</v>
      </c>
      <c r="M59" s="280">
        <v>205.9</v>
      </c>
      <c r="N59" s="283">
        <v>203.7</v>
      </c>
      <c r="O59" s="280">
        <v>203</v>
      </c>
      <c r="P59" s="284">
        <v>194.2</v>
      </c>
      <c r="Q59" s="285">
        <v>190.5</v>
      </c>
      <c r="R59" s="283">
        <v>186.7</v>
      </c>
      <c r="S59" s="280">
        <v>182.1</v>
      </c>
      <c r="Y59" s="278"/>
      <c r="Z59" s="211"/>
      <c r="AA59" s="278"/>
      <c r="AB59" s="211"/>
    </row>
    <row r="60" spans="1:28" s="210" customFormat="1" x14ac:dyDescent="0.25">
      <c r="A60" s="212">
        <v>4</v>
      </c>
      <c r="B60" s="245" t="s">
        <v>3</v>
      </c>
      <c r="C60" s="279" t="s">
        <v>99</v>
      </c>
      <c r="D60" s="280">
        <v>115</v>
      </c>
      <c r="E60" s="281">
        <v>58</v>
      </c>
      <c r="F60" s="281">
        <v>67.099999999999994</v>
      </c>
      <c r="G60" s="282">
        <v>92</v>
      </c>
      <c r="H60" s="150">
        <v>106</v>
      </c>
      <c r="I60" s="280">
        <v>113</v>
      </c>
      <c r="J60" s="283">
        <v>114.6</v>
      </c>
      <c r="K60" s="280">
        <v>114.7</v>
      </c>
      <c r="L60" s="283">
        <v>119.9</v>
      </c>
      <c r="M60" s="280">
        <v>119.8</v>
      </c>
      <c r="N60" s="283">
        <v>119.8</v>
      </c>
      <c r="O60" s="280">
        <v>119.6</v>
      </c>
      <c r="P60" s="284">
        <v>118</v>
      </c>
      <c r="Q60" s="285" t="s">
        <v>133</v>
      </c>
      <c r="R60" s="283" t="s">
        <v>133</v>
      </c>
      <c r="S60" s="280" t="s">
        <v>133</v>
      </c>
      <c r="Y60" s="278"/>
      <c r="Z60" s="211"/>
      <c r="AA60" s="278"/>
      <c r="AB60" s="211"/>
    </row>
    <row r="61" spans="1:28" s="210" customFormat="1" x14ac:dyDescent="0.25">
      <c r="A61" s="212">
        <v>5</v>
      </c>
      <c r="B61" s="245" t="s">
        <v>4</v>
      </c>
      <c r="C61" s="279" t="s">
        <v>98</v>
      </c>
      <c r="D61" s="280">
        <v>315.10000000000002</v>
      </c>
      <c r="E61" s="281">
        <v>234</v>
      </c>
      <c r="F61" s="281">
        <v>258</v>
      </c>
      <c r="G61" s="282">
        <v>290</v>
      </c>
      <c r="H61" s="150">
        <v>324</v>
      </c>
      <c r="I61" s="280">
        <v>330</v>
      </c>
      <c r="J61" s="283">
        <v>333</v>
      </c>
      <c r="K61" s="280">
        <v>338</v>
      </c>
      <c r="L61" s="283">
        <v>348.6</v>
      </c>
      <c r="M61" s="280">
        <v>344.7</v>
      </c>
      <c r="N61" s="283">
        <v>340.7</v>
      </c>
      <c r="O61" s="280">
        <v>336.9</v>
      </c>
      <c r="P61" s="284">
        <v>332.6</v>
      </c>
      <c r="Q61" s="285" t="s">
        <v>133</v>
      </c>
      <c r="R61" s="283" t="s">
        <v>133</v>
      </c>
      <c r="S61" s="280" t="s">
        <v>133</v>
      </c>
      <c r="Y61" s="278"/>
      <c r="Z61" s="211"/>
      <c r="AA61" s="278"/>
      <c r="AB61" s="211"/>
    </row>
    <row r="62" spans="1:28" s="210" customFormat="1" x14ac:dyDescent="0.25">
      <c r="A62" s="212">
        <v>6</v>
      </c>
      <c r="B62" s="245" t="s">
        <v>62</v>
      </c>
      <c r="C62" s="279" t="s">
        <v>100</v>
      </c>
      <c r="D62" s="280">
        <v>182</v>
      </c>
      <c r="E62" s="281">
        <v>108</v>
      </c>
      <c r="F62" s="281">
        <v>124</v>
      </c>
      <c r="G62" s="282">
        <v>156</v>
      </c>
      <c r="H62" s="150">
        <v>177.3</v>
      </c>
      <c r="I62" s="280">
        <v>174.6</v>
      </c>
      <c r="J62" s="283">
        <v>176.5</v>
      </c>
      <c r="K62" s="280">
        <v>180.2</v>
      </c>
      <c r="L62" s="283">
        <v>189</v>
      </c>
      <c r="M62" s="280">
        <v>189</v>
      </c>
      <c r="N62" s="283">
        <v>189</v>
      </c>
      <c r="O62" s="280">
        <v>187</v>
      </c>
      <c r="P62" s="284" t="s">
        <v>133</v>
      </c>
      <c r="Q62" s="285" t="s">
        <v>133</v>
      </c>
      <c r="R62" s="283" t="s">
        <v>133</v>
      </c>
      <c r="S62" s="280" t="s">
        <v>133</v>
      </c>
      <c r="Y62" s="278"/>
      <c r="Z62" s="211"/>
      <c r="AA62" s="278"/>
      <c r="AB62" s="211"/>
    </row>
    <row r="63" spans="1:28" s="210" customFormat="1" x14ac:dyDescent="0.25">
      <c r="A63" s="212">
        <v>7</v>
      </c>
      <c r="B63" s="245" t="s">
        <v>63</v>
      </c>
      <c r="C63" s="279" t="s">
        <v>100</v>
      </c>
      <c r="D63" s="280">
        <v>205</v>
      </c>
      <c r="E63" s="281">
        <v>176</v>
      </c>
      <c r="F63" s="281">
        <v>178.15</v>
      </c>
      <c r="G63" s="282">
        <v>210</v>
      </c>
      <c r="H63" s="150">
        <v>216</v>
      </c>
      <c r="I63" s="280">
        <v>213.2</v>
      </c>
      <c r="J63" s="283">
        <v>212.1</v>
      </c>
      <c r="K63" s="280">
        <v>215.2</v>
      </c>
      <c r="L63" s="283">
        <v>220.1</v>
      </c>
      <c r="M63" s="280">
        <v>218.4</v>
      </c>
      <c r="N63" s="283">
        <v>211.2</v>
      </c>
      <c r="O63" s="280">
        <v>207.2</v>
      </c>
      <c r="P63" s="284" t="s">
        <v>133</v>
      </c>
      <c r="Q63" s="285" t="s">
        <v>133</v>
      </c>
      <c r="R63" s="283" t="s">
        <v>133</v>
      </c>
      <c r="S63" s="280" t="s">
        <v>133</v>
      </c>
      <c r="Y63" s="278"/>
      <c r="Z63" s="211"/>
      <c r="AA63" s="278"/>
      <c r="AB63" s="211"/>
    </row>
    <row r="64" spans="1:28" s="210" customFormat="1" x14ac:dyDescent="0.25">
      <c r="A64" s="212">
        <v>8</v>
      </c>
      <c r="B64" s="245" t="s">
        <v>7</v>
      </c>
      <c r="C64" s="279" t="s">
        <v>33</v>
      </c>
      <c r="D64" s="280">
        <v>122</v>
      </c>
      <c r="E64" s="281">
        <v>75.8</v>
      </c>
      <c r="F64" s="281">
        <v>79</v>
      </c>
      <c r="G64" s="282">
        <v>101</v>
      </c>
      <c r="H64" s="150">
        <v>112.7</v>
      </c>
      <c r="I64" s="280">
        <v>108.7</v>
      </c>
      <c r="J64" s="283">
        <v>118.5</v>
      </c>
      <c r="K64" s="280">
        <v>120.5</v>
      </c>
      <c r="L64" s="283">
        <v>122.8</v>
      </c>
      <c r="M64" s="280">
        <v>122.8</v>
      </c>
      <c r="N64" s="283" t="s">
        <v>133</v>
      </c>
      <c r="O64" s="280" t="s">
        <v>133</v>
      </c>
      <c r="P64" s="284" t="s">
        <v>133</v>
      </c>
      <c r="Q64" s="285" t="s">
        <v>133</v>
      </c>
      <c r="R64" s="283" t="s">
        <v>133</v>
      </c>
      <c r="S64" s="280" t="s">
        <v>133</v>
      </c>
      <c r="Y64" s="278"/>
      <c r="Z64" s="211"/>
      <c r="AA64" s="278"/>
      <c r="AB64" s="211"/>
    </row>
    <row r="65" spans="1:28" s="210" customFormat="1" x14ac:dyDescent="0.25">
      <c r="A65" s="212">
        <v>9</v>
      </c>
      <c r="B65" s="245" t="s">
        <v>8</v>
      </c>
      <c r="C65" s="279" t="s">
        <v>34</v>
      </c>
      <c r="D65" s="280">
        <v>198.8</v>
      </c>
      <c r="E65" s="281">
        <v>158</v>
      </c>
      <c r="F65" s="281">
        <v>165</v>
      </c>
      <c r="G65" s="282">
        <v>190</v>
      </c>
      <c r="H65" s="150">
        <v>197</v>
      </c>
      <c r="I65" s="280">
        <v>196</v>
      </c>
      <c r="J65" s="283">
        <v>196</v>
      </c>
      <c r="K65" s="280">
        <v>196</v>
      </c>
      <c r="L65" s="283">
        <v>201.3</v>
      </c>
      <c r="M65" s="280" t="s">
        <v>133</v>
      </c>
      <c r="N65" s="283" t="s">
        <v>133</v>
      </c>
      <c r="O65" s="280" t="s">
        <v>133</v>
      </c>
      <c r="P65" s="284" t="s">
        <v>133</v>
      </c>
      <c r="Q65" s="285" t="s">
        <v>133</v>
      </c>
      <c r="R65" s="283" t="s">
        <v>133</v>
      </c>
      <c r="S65" s="280" t="s">
        <v>133</v>
      </c>
      <c r="Y65" s="278"/>
      <c r="Z65" s="211"/>
      <c r="AA65" s="278"/>
      <c r="AB65" s="211"/>
    </row>
    <row r="66" spans="1:28" s="210" customFormat="1" x14ac:dyDescent="0.25">
      <c r="A66" s="212">
        <v>10</v>
      </c>
      <c r="B66" s="218" t="s">
        <v>168</v>
      </c>
      <c r="C66" s="279" t="s">
        <v>142</v>
      </c>
      <c r="D66" s="280">
        <v>61.75</v>
      </c>
      <c r="E66" s="281">
        <v>52</v>
      </c>
      <c r="F66" s="281">
        <v>58.6</v>
      </c>
      <c r="G66" s="282">
        <v>63.5</v>
      </c>
      <c r="H66" s="150">
        <v>65</v>
      </c>
      <c r="I66" s="280" t="s">
        <v>133</v>
      </c>
      <c r="J66" s="283" t="s">
        <v>133</v>
      </c>
      <c r="K66" s="280" t="s">
        <v>133</v>
      </c>
      <c r="L66" s="283" t="s">
        <v>133</v>
      </c>
      <c r="M66" s="280" t="s">
        <v>133</v>
      </c>
      <c r="N66" s="283" t="s">
        <v>133</v>
      </c>
      <c r="O66" s="280" t="s">
        <v>133</v>
      </c>
      <c r="P66" s="284" t="s">
        <v>133</v>
      </c>
      <c r="Q66" s="285" t="s">
        <v>133</v>
      </c>
      <c r="R66" s="283" t="s">
        <v>133</v>
      </c>
      <c r="S66" s="280" t="s">
        <v>133</v>
      </c>
      <c r="Y66" s="278"/>
      <c r="Z66" s="211"/>
      <c r="AA66" s="278"/>
      <c r="AB66" s="211"/>
    </row>
    <row r="67" spans="1:28" s="210" customFormat="1" x14ac:dyDescent="0.25">
      <c r="A67" s="212">
        <v>11</v>
      </c>
      <c r="B67" s="245" t="s">
        <v>167</v>
      </c>
      <c r="C67" s="279" t="s">
        <v>143</v>
      </c>
      <c r="D67" s="280">
        <v>34.4</v>
      </c>
      <c r="E67" s="281" t="s">
        <v>133</v>
      </c>
      <c r="F67" s="281" t="s">
        <v>133</v>
      </c>
      <c r="G67" s="282">
        <v>33.5</v>
      </c>
      <c r="H67" s="150">
        <v>34.4</v>
      </c>
      <c r="I67" s="280" t="s">
        <v>133</v>
      </c>
      <c r="J67" s="283" t="s">
        <v>133</v>
      </c>
      <c r="K67" s="280" t="s">
        <v>133</v>
      </c>
      <c r="L67" s="283" t="s">
        <v>133</v>
      </c>
      <c r="M67" s="280" t="s">
        <v>133</v>
      </c>
      <c r="N67" s="283" t="s">
        <v>133</v>
      </c>
      <c r="O67" s="280" t="s">
        <v>133</v>
      </c>
      <c r="P67" s="284" t="s">
        <v>133</v>
      </c>
      <c r="Q67" s="285" t="s">
        <v>133</v>
      </c>
      <c r="R67" s="283" t="s">
        <v>133</v>
      </c>
      <c r="S67" s="280" t="s">
        <v>133</v>
      </c>
      <c r="Y67" s="278"/>
      <c r="Z67" s="211"/>
      <c r="AA67" s="278"/>
      <c r="AB67" s="211"/>
    </row>
    <row r="68" spans="1:28" s="210" customFormat="1" x14ac:dyDescent="0.25">
      <c r="A68" s="212">
        <v>12</v>
      </c>
      <c r="B68" s="218" t="s">
        <v>166</v>
      </c>
      <c r="C68" s="279" t="s">
        <v>125</v>
      </c>
      <c r="D68" s="280">
        <v>106</v>
      </c>
      <c r="E68" s="281" t="s">
        <v>133</v>
      </c>
      <c r="F68" s="281">
        <v>98.7</v>
      </c>
      <c r="G68" s="282">
        <v>103</v>
      </c>
      <c r="H68" s="150">
        <v>106.9</v>
      </c>
      <c r="I68" s="280" t="s">
        <v>133</v>
      </c>
      <c r="J68" s="283" t="s">
        <v>133</v>
      </c>
      <c r="K68" s="280" t="s">
        <v>133</v>
      </c>
      <c r="L68" s="283" t="s">
        <v>133</v>
      </c>
      <c r="M68" s="280" t="s">
        <v>133</v>
      </c>
      <c r="N68" s="283" t="s">
        <v>133</v>
      </c>
      <c r="O68" s="280" t="s">
        <v>133</v>
      </c>
      <c r="P68" s="284" t="s">
        <v>133</v>
      </c>
      <c r="Q68" s="285" t="s">
        <v>133</v>
      </c>
      <c r="R68" s="283" t="s">
        <v>133</v>
      </c>
      <c r="S68" s="280" t="s">
        <v>133</v>
      </c>
      <c r="Y68" s="278"/>
      <c r="Z68" s="211"/>
      <c r="AA68" s="278"/>
      <c r="AB68" s="211"/>
    </row>
    <row r="69" spans="1:28" s="210" customFormat="1" ht="13.8" thickBot="1" x14ac:dyDescent="0.3">
      <c r="A69" s="224"/>
      <c r="B69" s="251" t="s">
        <v>144</v>
      </c>
      <c r="C69" s="286"/>
      <c r="D69" s="287">
        <f t="shared" ref="D69:S69" si="0">SUM(D57:D68)</f>
        <v>2117.5500000000002</v>
      </c>
      <c r="E69" s="288">
        <f t="shared" si="0"/>
        <v>1411.8</v>
      </c>
      <c r="F69" s="288">
        <f t="shared" si="0"/>
        <v>1633.55</v>
      </c>
      <c r="G69" s="289">
        <f t="shared" si="0"/>
        <v>1947</v>
      </c>
      <c r="H69" s="290">
        <f t="shared" si="0"/>
        <v>2184.4</v>
      </c>
      <c r="I69" s="287">
        <f t="shared" si="0"/>
        <v>1970.6</v>
      </c>
      <c r="J69" s="291">
        <f t="shared" si="0"/>
        <v>1992.8</v>
      </c>
      <c r="K69" s="288">
        <f t="shared" si="0"/>
        <v>2034.5000000000002</v>
      </c>
      <c r="L69" s="291">
        <f t="shared" si="0"/>
        <v>2095</v>
      </c>
      <c r="M69" s="288">
        <f t="shared" si="0"/>
        <v>1875.5</v>
      </c>
      <c r="N69" s="291">
        <f t="shared" si="0"/>
        <v>1738.7</v>
      </c>
      <c r="O69" s="288">
        <f t="shared" si="0"/>
        <v>1723.7</v>
      </c>
      <c r="P69" s="292">
        <f t="shared" si="0"/>
        <v>1312.8000000000002</v>
      </c>
      <c r="Q69" s="293">
        <f t="shared" si="0"/>
        <v>857.5</v>
      </c>
      <c r="R69" s="291">
        <f t="shared" si="0"/>
        <v>833.8</v>
      </c>
      <c r="S69" s="288">
        <f t="shared" si="0"/>
        <v>813.2</v>
      </c>
      <c r="Y69" s="278"/>
      <c r="Z69" s="228"/>
      <c r="AA69" s="278"/>
      <c r="AB69" s="228"/>
    </row>
    <row r="70" spans="1:28" x14ac:dyDescent="0.25">
      <c r="A70" s="163"/>
      <c r="B70" s="163"/>
      <c r="C70" s="167"/>
      <c r="D70" s="167"/>
      <c r="E70" s="163"/>
      <c r="F70" s="163"/>
      <c r="G70" s="163"/>
      <c r="H70" s="163"/>
      <c r="I70" s="163"/>
      <c r="J70" s="163"/>
      <c r="K70" s="294"/>
      <c r="L70" s="295"/>
      <c r="M70" s="295"/>
      <c r="N70" s="295"/>
      <c r="O70" s="295"/>
      <c r="P70" s="295"/>
      <c r="Q70" s="295"/>
      <c r="R70" s="295"/>
      <c r="S70" s="295"/>
      <c r="U70" s="295"/>
      <c r="V70" s="295"/>
      <c r="W70" s="296"/>
      <c r="X70" s="295"/>
      <c r="Y70" s="296"/>
      <c r="Z70" s="295"/>
    </row>
    <row r="71" spans="1:28" x14ac:dyDescent="0.25">
      <c r="A71" s="163"/>
      <c r="B71" s="163"/>
      <c r="C71" s="167"/>
      <c r="D71" s="167"/>
      <c r="E71" s="163"/>
      <c r="F71" s="163"/>
      <c r="H71" s="163"/>
      <c r="I71" s="163"/>
      <c r="J71" s="163"/>
      <c r="K71" s="294"/>
      <c r="L71" s="295"/>
      <c r="M71" s="295"/>
      <c r="N71" s="295"/>
      <c r="O71" s="295"/>
      <c r="P71" s="295"/>
      <c r="Q71" s="295"/>
      <c r="R71" s="295"/>
      <c r="S71" s="295"/>
      <c r="U71" s="295"/>
      <c r="V71" s="295"/>
      <c r="X71" s="295"/>
      <c r="Z71" s="295"/>
    </row>
    <row r="72" spans="1:28" x14ac:dyDescent="0.25">
      <c r="A72" s="163"/>
      <c r="B72" s="169" t="s">
        <v>136</v>
      </c>
      <c r="C72" s="170"/>
      <c r="D72" s="170"/>
      <c r="E72" s="169"/>
      <c r="F72" s="163"/>
      <c r="G72" s="163"/>
      <c r="H72" s="163"/>
      <c r="I72" s="163"/>
      <c r="J72" s="163"/>
      <c r="K72" s="294"/>
      <c r="L72" s="295"/>
      <c r="M72" s="295"/>
      <c r="N72" s="295"/>
      <c r="O72" s="295"/>
      <c r="P72" s="295"/>
      <c r="Q72" s="295"/>
      <c r="R72" s="295"/>
      <c r="S72" s="295"/>
      <c r="U72" s="295"/>
      <c r="V72" s="295"/>
      <c r="X72" s="295"/>
      <c r="Z72" s="295"/>
    </row>
    <row r="73" spans="1:28" ht="13.8" thickBot="1" x14ac:dyDescent="0.3">
      <c r="A73" s="163"/>
      <c r="B73" s="163"/>
      <c r="C73" s="167"/>
      <c r="D73" s="167"/>
      <c r="E73" s="163"/>
      <c r="F73" s="163"/>
      <c r="G73" s="163"/>
      <c r="H73" s="163"/>
      <c r="I73" s="163"/>
      <c r="J73" s="163"/>
      <c r="K73" s="163"/>
      <c r="L73" s="294"/>
      <c r="M73" s="295"/>
      <c r="N73" s="295"/>
      <c r="O73" s="295"/>
      <c r="P73" s="295"/>
      <c r="Q73" s="295"/>
      <c r="R73" s="295"/>
      <c r="S73" s="295"/>
      <c r="T73" s="295"/>
      <c r="U73" s="64"/>
      <c r="V73" s="64"/>
      <c r="W73" s="64"/>
      <c r="X73" s="295"/>
      <c r="Z73" s="295"/>
    </row>
    <row r="74" spans="1:28" x14ac:dyDescent="0.25">
      <c r="B74" s="297" t="s">
        <v>12</v>
      </c>
      <c r="C74" s="298">
        <v>45291</v>
      </c>
      <c r="D74" s="298">
        <v>45107</v>
      </c>
      <c r="E74" s="298">
        <v>44926</v>
      </c>
      <c r="F74" s="298">
        <v>44742</v>
      </c>
      <c r="G74" s="299">
        <v>44561</v>
      </c>
      <c r="I74" s="300"/>
      <c r="L74" s="234"/>
      <c r="U74" s="63"/>
      <c r="V74" s="63"/>
      <c r="W74" s="63"/>
    </row>
    <row r="75" spans="1:28" s="210" customFormat="1" x14ac:dyDescent="0.25">
      <c r="B75" s="212" t="s">
        <v>13</v>
      </c>
      <c r="C75" s="301">
        <v>0.18656748123077721</v>
      </c>
      <c r="D75" s="302">
        <v>0.18529999999999999</v>
      </c>
      <c r="E75" s="302">
        <v>0.17199999999999999</v>
      </c>
      <c r="F75" s="302">
        <v>0.19</v>
      </c>
      <c r="G75" s="303">
        <v>0.21</v>
      </c>
      <c r="H75" s="63"/>
      <c r="M75" s="243"/>
      <c r="Q75" s="243"/>
      <c r="R75" s="243"/>
      <c r="S75" s="243"/>
      <c r="T75" s="243"/>
      <c r="U75" s="63"/>
      <c r="V75" s="63"/>
      <c r="W75" s="63"/>
      <c r="X75" s="243"/>
      <c r="Y75" s="243"/>
      <c r="Z75" s="243"/>
    </row>
    <row r="76" spans="1:28" s="210" customFormat="1" x14ac:dyDescent="0.25">
      <c r="B76" s="212" t="s">
        <v>41</v>
      </c>
      <c r="C76" s="301">
        <v>0.18240777184790077</v>
      </c>
      <c r="D76" s="302">
        <v>0.2122</v>
      </c>
      <c r="E76" s="302">
        <v>0.215</v>
      </c>
      <c r="F76" s="302">
        <v>0.216</v>
      </c>
      <c r="G76" s="303">
        <v>0.19</v>
      </c>
      <c r="H76" s="63"/>
      <c r="M76" s="243"/>
      <c r="Q76" s="243"/>
      <c r="R76" s="243"/>
      <c r="S76" s="243"/>
      <c r="T76" s="243"/>
      <c r="U76" s="63"/>
      <c r="V76" s="63"/>
      <c r="W76" s="63"/>
      <c r="X76" s="243"/>
      <c r="Y76" s="243"/>
      <c r="Z76" s="243"/>
    </row>
    <row r="77" spans="1:28" s="210" customFormat="1" x14ac:dyDescent="0.25">
      <c r="B77" s="212" t="s">
        <v>14</v>
      </c>
      <c r="C77" s="301">
        <v>9.3146807616449431E-2</v>
      </c>
      <c r="D77" s="302">
        <v>0.10290000000000001</v>
      </c>
      <c r="E77" s="302">
        <v>9.9000000000000005E-2</v>
      </c>
      <c r="F77" s="302">
        <v>9.6000000000000002E-2</v>
      </c>
      <c r="G77" s="303">
        <v>0.123</v>
      </c>
      <c r="H77" s="63"/>
      <c r="M77" s="243"/>
      <c r="Q77" s="243"/>
      <c r="R77" s="243"/>
      <c r="S77" s="243"/>
      <c r="T77" s="243"/>
      <c r="U77" s="63"/>
      <c r="V77" s="63"/>
      <c r="W77" s="63"/>
      <c r="X77" s="243"/>
      <c r="Y77" s="243"/>
      <c r="Z77" s="243"/>
    </row>
    <row r="78" spans="1:28" s="210" customFormat="1" x14ac:dyDescent="0.25">
      <c r="B78" s="212" t="s">
        <v>16</v>
      </c>
      <c r="C78" s="301">
        <v>8.3622314203926851E-2</v>
      </c>
      <c r="D78" s="302">
        <v>8.2000000000000003E-2</v>
      </c>
      <c r="E78" s="302">
        <v>7.6999999999999999E-2</v>
      </c>
      <c r="F78" s="302">
        <v>7.2999999999999995E-2</v>
      </c>
      <c r="G78" s="303">
        <v>9.1999999999999998E-2</v>
      </c>
      <c r="H78" s="63"/>
      <c r="M78" s="243"/>
      <c r="Q78" s="243"/>
      <c r="R78" s="243"/>
      <c r="S78" s="243"/>
      <c r="T78" s="243"/>
      <c r="U78" s="63"/>
      <c r="V78" s="63"/>
      <c r="W78" s="63"/>
      <c r="X78" s="243"/>
      <c r="Y78" s="243"/>
      <c r="Z78" s="243"/>
    </row>
    <row r="79" spans="1:28" s="210" customFormat="1" x14ac:dyDescent="0.25">
      <c r="B79" s="212" t="s">
        <v>15</v>
      </c>
      <c r="C79" s="301">
        <v>6.1687852325222954E-2</v>
      </c>
      <c r="D79" s="302">
        <v>5.62E-2</v>
      </c>
      <c r="E79" s="302">
        <v>9.0999999999999998E-2</v>
      </c>
      <c r="F79" s="302">
        <v>9.7000000000000003E-2</v>
      </c>
      <c r="G79" s="303">
        <v>7.0000000000000007E-2</v>
      </c>
      <c r="H79" s="63"/>
      <c r="M79" s="243"/>
      <c r="Q79" s="243"/>
      <c r="R79" s="243"/>
      <c r="S79" s="243"/>
      <c r="T79" s="243"/>
      <c r="U79" s="63"/>
      <c r="V79" s="63"/>
      <c r="W79" s="63"/>
      <c r="X79" s="243"/>
      <c r="Y79" s="243"/>
      <c r="Z79" s="243"/>
    </row>
    <row r="80" spans="1:28" s="210" customFormat="1" x14ac:dyDescent="0.25">
      <c r="B80" s="212" t="s">
        <v>17</v>
      </c>
      <c r="C80" s="301">
        <v>5.8720823222493515E-2</v>
      </c>
      <c r="D80" s="302">
        <v>5.0099999999999999E-2</v>
      </c>
      <c r="E80" s="302">
        <v>5.1999999999999998E-2</v>
      </c>
      <c r="F80" s="302">
        <v>4.9000000000000002E-2</v>
      </c>
      <c r="G80" s="303">
        <v>0.05</v>
      </c>
      <c r="H80" s="63"/>
      <c r="M80" s="243"/>
      <c r="Q80" s="243"/>
      <c r="R80" s="243"/>
      <c r="S80" s="243"/>
      <c r="T80" s="243"/>
      <c r="U80" s="63"/>
      <c r="V80" s="63"/>
      <c r="W80" s="63"/>
      <c r="X80" s="243"/>
      <c r="Y80" s="243"/>
      <c r="Z80" s="243"/>
    </row>
    <row r="81" spans="2:26" s="210" customFormat="1" x14ac:dyDescent="0.25">
      <c r="B81" s="212" t="s">
        <v>18</v>
      </c>
      <c r="C81" s="301">
        <v>4.9905560033475856E-2</v>
      </c>
      <c r="D81" s="302">
        <v>4.5699999999999998E-2</v>
      </c>
      <c r="E81" s="302">
        <v>4.4999999999999998E-2</v>
      </c>
      <c r="F81" s="302">
        <v>4.2999999999999997E-2</v>
      </c>
      <c r="G81" s="303">
        <v>4.2000000000000003E-2</v>
      </c>
      <c r="H81" s="63"/>
      <c r="M81" s="243"/>
      <c r="Q81" s="243"/>
      <c r="R81" s="243"/>
      <c r="S81" s="243"/>
      <c r="T81" s="243"/>
      <c r="U81" s="63"/>
      <c r="V81" s="63"/>
      <c r="W81" s="63"/>
      <c r="X81" s="243"/>
      <c r="Y81" s="243"/>
      <c r="Z81" s="243"/>
    </row>
    <row r="82" spans="2:26" s="210" customFormat="1" x14ac:dyDescent="0.25">
      <c r="B82" s="212" t="s">
        <v>117</v>
      </c>
      <c r="C82" s="301">
        <v>4.4465607835624178E-2</v>
      </c>
      <c r="D82" s="302">
        <v>4.2999999999999997E-2</v>
      </c>
      <c r="E82" s="302">
        <v>2.7E-2</v>
      </c>
      <c r="F82" s="302">
        <v>2.8000000000000001E-2</v>
      </c>
      <c r="G82" s="303">
        <v>1.6E-2</v>
      </c>
      <c r="H82" s="63"/>
      <c r="M82" s="243"/>
      <c r="Q82" s="243"/>
      <c r="R82" s="243"/>
      <c r="S82" s="243"/>
      <c r="T82" s="243"/>
      <c r="U82" s="63"/>
      <c r="V82" s="63"/>
      <c r="W82" s="63"/>
      <c r="X82" s="243"/>
      <c r="Y82" s="243"/>
      <c r="Z82" s="243"/>
    </row>
    <row r="83" spans="2:26" s="210" customFormat="1" x14ac:dyDescent="0.25">
      <c r="B83" s="212" t="s">
        <v>19</v>
      </c>
      <c r="C83" s="301">
        <v>3.9612111386043883E-2</v>
      </c>
      <c r="D83" s="302">
        <v>3.3700000000000001E-2</v>
      </c>
      <c r="E83" s="302">
        <v>3.3000000000000002E-2</v>
      </c>
      <c r="F83" s="302">
        <v>3.2000000000000001E-2</v>
      </c>
      <c r="G83" s="303">
        <v>3.4000000000000002E-2</v>
      </c>
      <c r="H83" s="63"/>
      <c r="M83" s="243"/>
      <c r="Q83" s="243"/>
      <c r="R83" s="243"/>
      <c r="S83" s="243"/>
      <c r="T83" s="243"/>
      <c r="U83" s="63"/>
      <c r="V83" s="63"/>
      <c r="W83" s="63"/>
      <c r="X83" s="243"/>
      <c r="Y83" s="243"/>
      <c r="Z83" s="243"/>
    </row>
    <row r="84" spans="2:26" s="210" customFormat="1" x14ac:dyDescent="0.25">
      <c r="B84" s="212" t="s">
        <v>106</v>
      </c>
      <c r="C84" s="301">
        <v>3.2831163306148804E-2</v>
      </c>
      <c r="D84" s="302">
        <v>3.6999999999999998E-2</v>
      </c>
      <c r="E84" s="302">
        <v>4.1000000000000002E-2</v>
      </c>
      <c r="F84" s="302">
        <v>0.04</v>
      </c>
      <c r="G84" s="303">
        <v>2.8000000000000001E-2</v>
      </c>
      <c r="H84" s="63"/>
      <c r="M84" s="243"/>
      <c r="Q84" s="243"/>
      <c r="R84" s="243"/>
      <c r="S84" s="243"/>
      <c r="T84" s="243"/>
      <c r="U84" s="63"/>
      <c r="V84" s="63"/>
      <c r="W84" s="63"/>
      <c r="X84" s="243"/>
      <c r="Y84" s="243"/>
      <c r="Z84" s="243"/>
    </row>
    <row r="85" spans="2:26" s="210" customFormat="1" x14ac:dyDescent="0.25">
      <c r="B85" s="212" t="s">
        <v>114</v>
      </c>
      <c r="C85" s="301">
        <v>2.7453313418572361E-2</v>
      </c>
      <c r="D85" s="302">
        <v>2.1000000000000001E-2</v>
      </c>
      <c r="E85" s="302">
        <v>0.02</v>
      </c>
      <c r="F85" s="302">
        <v>0.02</v>
      </c>
      <c r="G85" s="303">
        <v>2.1999999999999999E-2</v>
      </c>
      <c r="H85" s="63"/>
      <c r="M85" s="243"/>
      <c r="Q85" s="243"/>
      <c r="R85" s="243"/>
      <c r="S85" s="243"/>
      <c r="T85" s="243"/>
      <c r="U85" s="63"/>
      <c r="V85" s="63"/>
      <c r="W85" s="63"/>
      <c r="X85" s="243"/>
      <c r="Y85" s="243"/>
      <c r="Z85" s="243"/>
    </row>
    <row r="86" spans="2:26" s="210" customFormat="1" x14ac:dyDescent="0.25">
      <c r="B86" s="212" t="s">
        <v>116</v>
      </c>
      <c r="C86" s="301">
        <v>2.5211401051286324E-2</v>
      </c>
      <c r="D86" s="302">
        <v>2.4400000000000002E-2</v>
      </c>
      <c r="E86" s="302">
        <v>2.3E-2</v>
      </c>
      <c r="F86" s="302">
        <v>2.1000000000000001E-2</v>
      </c>
      <c r="G86" s="303">
        <v>1.9E-2</v>
      </c>
      <c r="H86" s="63"/>
      <c r="M86" s="243"/>
      <c r="Q86" s="243"/>
      <c r="R86" s="243"/>
      <c r="S86" s="243"/>
      <c r="T86" s="243"/>
      <c r="U86" s="63"/>
      <c r="V86" s="63"/>
      <c r="W86" s="63"/>
      <c r="X86" s="243"/>
      <c r="Y86" s="243"/>
      <c r="Z86" s="243"/>
    </row>
    <row r="87" spans="2:26" s="210" customFormat="1" x14ac:dyDescent="0.25">
      <c r="B87" s="212" t="s">
        <v>169</v>
      </c>
      <c r="C87" s="301">
        <v>2.2934835609715813E-2</v>
      </c>
      <c r="D87" s="304" t="s">
        <v>148</v>
      </c>
      <c r="E87" s="304" t="s">
        <v>148</v>
      </c>
      <c r="F87" s="304" t="s">
        <v>148</v>
      </c>
      <c r="G87" s="215" t="s">
        <v>148</v>
      </c>
      <c r="H87" s="63"/>
      <c r="M87" s="243"/>
      <c r="Q87" s="243"/>
      <c r="R87" s="243"/>
      <c r="S87" s="243"/>
      <c r="T87" s="243"/>
      <c r="U87" s="63"/>
      <c r="V87" s="63"/>
      <c r="W87" s="63"/>
      <c r="X87" s="243"/>
      <c r="Y87" s="243"/>
      <c r="Z87" s="243"/>
    </row>
    <row r="88" spans="2:26" s="210" customFormat="1" x14ac:dyDescent="0.25">
      <c r="B88" s="212" t="s">
        <v>21</v>
      </c>
      <c r="C88" s="301">
        <v>2.2910871187471007E-2</v>
      </c>
      <c r="D88" s="302">
        <v>2.1999999999999999E-2</v>
      </c>
      <c r="E88" s="302">
        <v>2.1000000000000001E-2</v>
      </c>
      <c r="F88" s="302">
        <v>0.02</v>
      </c>
      <c r="G88" s="303">
        <v>0.02</v>
      </c>
      <c r="H88" s="63"/>
      <c r="M88" s="243"/>
      <c r="Q88" s="243"/>
      <c r="R88" s="243"/>
      <c r="S88" s="243"/>
      <c r="T88" s="243"/>
      <c r="U88" s="63"/>
      <c r="V88" s="63"/>
      <c r="W88" s="63"/>
      <c r="X88" s="243"/>
      <c r="Y88" s="243"/>
      <c r="Z88" s="243"/>
    </row>
    <row r="89" spans="2:26" s="210" customFormat="1" x14ac:dyDescent="0.25">
      <c r="B89" s="212" t="s">
        <v>20</v>
      </c>
      <c r="C89" s="301">
        <v>2.2663822663881582E-2</v>
      </c>
      <c r="D89" s="302">
        <v>2.8400000000000002E-2</v>
      </c>
      <c r="E89" s="302">
        <v>2.5000000000000001E-2</v>
      </c>
      <c r="F89" s="302">
        <v>2.5999999999999999E-2</v>
      </c>
      <c r="G89" s="303">
        <v>3.1E-2</v>
      </c>
      <c r="H89" s="63"/>
      <c r="M89" s="243"/>
      <c r="N89" s="243"/>
      <c r="O89" s="243"/>
      <c r="P89" s="243"/>
      <c r="Q89" s="243"/>
      <c r="R89" s="243"/>
      <c r="S89" s="243"/>
      <c r="T89" s="243"/>
      <c r="U89" s="243"/>
      <c r="V89" s="243"/>
      <c r="W89" s="243"/>
      <c r="X89" s="243"/>
      <c r="Y89" s="243"/>
      <c r="Z89" s="243"/>
    </row>
    <row r="90" spans="2:26" s="210" customFormat="1" x14ac:dyDescent="0.25">
      <c r="B90" s="212" t="s">
        <v>115</v>
      </c>
      <c r="C90" s="304" t="s">
        <v>148</v>
      </c>
      <c r="D90" s="304" t="s">
        <v>148</v>
      </c>
      <c r="E90" s="304" t="s">
        <v>148</v>
      </c>
      <c r="F90" s="302">
        <v>1.4E-2</v>
      </c>
      <c r="G90" s="303">
        <v>1.9E-2</v>
      </c>
      <c r="H90" s="63"/>
      <c r="M90" s="243"/>
      <c r="N90" s="243"/>
      <c r="O90" s="243"/>
      <c r="P90" s="243"/>
      <c r="Q90" s="243"/>
      <c r="R90" s="243"/>
      <c r="S90" s="243"/>
      <c r="T90" s="243"/>
      <c r="U90" s="243"/>
      <c r="V90" s="243"/>
      <c r="W90" s="243"/>
      <c r="X90" s="243"/>
      <c r="Y90" s="243"/>
      <c r="Z90" s="243"/>
    </row>
    <row r="91" spans="2:26" s="210" customFormat="1" x14ac:dyDescent="0.25">
      <c r="B91" s="212" t="s">
        <v>147</v>
      </c>
      <c r="C91" s="304" t="s">
        <v>148</v>
      </c>
      <c r="D91" s="305">
        <v>0.02</v>
      </c>
      <c r="E91" s="305">
        <v>1.4999999999999999E-2</v>
      </c>
      <c r="F91" s="304" t="s">
        <v>148</v>
      </c>
      <c r="G91" s="215" t="s">
        <v>148</v>
      </c>
      <c r="H91" s="63"/>
      <c r="M91" s="243"/>
      <c r="N91" s="243"/>
      <c r="O91" s="243"/>
      <c r="P91" s="243"/>
      <c r="Q91" s="243"/>
      <c r="R91" s="243"/>
      <c r="S91" s="243"/>
      <c r="T91" s="243"/>
      <c r="U91" s="243"/>
      <c r="V91" s="243"/>
      <c r="W91" s="243"/>
      <c r="X91" s="243"/>
      <c r="Y91" s="243"/>
      <c r="Z91" s="243"/>
    </row>
    <row r="92" spans="2:26" s="210" customFormat="1" x14ac:dyDescent="0.25">
      <c r="B92" s="212" t="s">
        <v>146</v>
      </c>
      <c r="C92" s="301">
        <v>4.5999999999999999E-2</v>
      </c>
      <c r="D92" s="302">
        <v>3.6999999999999998E-2</v>
      </c>
      <c r="E92" s="302">
        <v>4.3999999999999997E-2</v>
      </c>
      <c r="F92" s="302">
        <v>3.5000000000000003E-2</v>
      </c>
      <c r="G92" s="303">
        <v>3.4200000000000001E-2</v>
      </c>
      <c r="H92" s="63"/>
      <c r="M92" s="243"/>
      <c r="Q92" s="243"/>
      <c r="R92" s="243"/>
      <c r="S92" s="243"/>
      <c r="T92" s="243"/>
      <c r="U92" s="63"/>
      <c r="V92" s="63"/>
      <c r="W92" s="63"/>
      <c r="X92" s="243"/>
      <c r="Y92" s="243"/>
      <c r="Z92" s="243"/>
    </row>
    <row r="93" spans="2:26" s="163" customFormat="1" ht="13.8" thickBot="1" x14ac:dyDescent="0.3">
      <c r="B93" s="183" t="s">
        <v>145</v>
      </c>
      <c r="C93" s="306">
        <v>1</v>
      </c>
      <c r="D93" s="306">
        <v>1</v>
      </c>
      <c r="E93" s="306">
        <v>1</v>
      </c>
      <c r="F93" s="306">
        <v>1</v>
      </c>
      <c r="G93" s="306">
        <v>1</v>
      </c>
      <c r="M93" s="307"/>
      <c r="N93" s="307"/>
      <c r="O93" s="307"/>
      <c r="P93" s="307"/>
      <c r="Q93" s="307"/>
      <c r="R93" s="307"/>
      <c r="S93" s="307"/>
      <c r="T93" s="307"/>
      <c r="V93" s="307"/>
      <c r="W93" s="307"/>
      <c r="X93" s="307"/>
      <c r="Y93" s="307"/>
      <c r="Z93" s="307"/>
    </row>
    <row r="94" spans="2:26" x14ac:dyDescent="0.25">
      <c r="B94" s="308" t="s">
        <v>149</v>
      </c>
      <c r="V94" s="309"/>
    </row>
    <row r="95" spans="2:26" x14ac:dyDescent="0.25">
      <c r="B95" s="310" t="s">
        <v>37</v>
      </c>
      <c r="C95" s="311"/>
      <c r="D95" s="311"/>
      <c r="E95" s="308"/>
      <c r="F95" s="308"/>
      <c r="G95" s="308"/>
      <c r="I95" s="308"/>
      <c r="J95" s="308"/>
      <c r="V95" s="309"/>
    </row>
    <row r="96" spans="2:26" x14ac:dyDescent="0.25">
      <c r="B96" s="312" t="s">
        <v>22</v>
      </c>
      <c r="C96" s="313"/>
      <c r="D96" s="313"/>
      <c r="E96" s="312"/>
      <c r="F96" s="312"/>
      <c r="G96" s="312"/>
      <c r="I96" s="312"/>
      <c r="J96" s="312"/>
      <c r="V96" s="309"/>
    </row>
    <row r="97" spans="2:26" x14ac:dyDescent="0.25">
      <c r="V97" s="309"/>
    </row>
    <row r="98" spans="2:26" x14ac:dyDescent="0.25">
      <c r="V98" s="309"/>
    </row>
    <row r="99" spans="2:26" x14ac:dyDescent="0.25">
      <c r="B99" s="314" t="s">
        <v>193</v>
      </c>
      <c r="C99" s="315"/>
      <c r="D99" s="316"/>
      <c r="E99" s="163"/>
      <c r="F99" s="163"/>
      <c r="G99" s="163"/>
      <c r="H99" s="163"/>
      <c r="K99" s="317"/>
      <c r="L99" s="188"/>
    </row>
    <row r="100" spans="2:26" ht="13.8" thickBot="1" x14ac:dyDescent="0.3">
      <c r="K100" s="317"/>
      <c r="L100" s="188"/>
    </row>
    <row r="101" spans="2:26" ht="13.8" thickBot="1" x14ac:dyDescent="0.3">
      <c r="B101" s="318" t="s">
        <v>36</v>
      </c>
      <c r="C101" s="319">
        <v>2024</v>
      </c>
      <c r="D101" s="319">
        <f>C101+1</f>
        <v>2025</v>
      </c>
      <c r="E101" s="319">
        <f t="shared" ref="E101:G101" si="1">D101+1</f>
        <v>2026</v>
      </c>
      <c r="F101" s="319">
        <f t="shared" si="1"/>
        <v>2027</v>
      </c>
      <c r="G101" s="319">
        <f t="shared" si="1"/>
        <v>2028</v>
      </c>
      <c r="H101" s="320" t="s">
        <v>194</v>
      </c>
      <c r="I101" s="321"/>
      <c r="L101" s="188"/>
    </row>
    <row r="102" spans="2:26" x14ac:dyDescent="0.25">
      <c r="B102" s="204" t="s">
        <v>101</v>
      </c>
      <c r="C102" s="363">
        <v>0.47599999999999998</v>
      </c>
      <c r="D102" s="363">
        <v>7.5999999999999998E-2</v>
      </c>
      <c r="E102" s="363">
        <v>4.0000000000000001E-3</v>
      </c>
      <c r="F102" s="363">
        <v>2.1000000000000001E-2</v>
      </c>
      <c r="G102" s="363">
        <v>0</v>
      </c>
      <c r="H102" s="364">
        <v>0.42299999999999999</v>
      </c>
      <c r="I102" s="322"/>
      <c r="L102" s="188"/>
      <c r="N102" s="323"/>
      <c r="O102" s="323"/>
      <c r="P102" s="323"/>
      <c r="Q102" s="323"/>
      <c r="R102" s="323"/>
      <c r="S102" s="323"/>
      <c r="U102" s="296"/>
      <c r="V102" s="296"/>
      <c r="W102" s="296"/>
      <c r="X102" s="296"/>
      <c r="Y102" s="296"/>
      <c r="Z102" s="296"/>
    </row>
    <row r="103" spans="2:26" x14ac:dyDescent="0.25">
      <c r="B103" s="324" t="s">
        <v>1</v>
      </c>
      <c r="C103" s="365">
        <v>0.111</v>
      </c>
      <c r="D103" s="365">
        <v>4.0000000000000001E-3</v>
      </c>
      <c r="E103" s="365">
        <v>4.9000000000000002E-2</v>
      </c>
      <c r="F103" s="365">
        <v>5.1999999999999998E-2</v>
      </c>
      <c r="G103" s="365">
        <v>0.17399999999999999</v>
      </c>
      <c r="H103" s="366">
        <v>0.61</v>
      </c>
      <c r="I103" s="322"/>
      <c r="L103" s="188"/>
      <c r="N103" s="323"/>
      <c r="O103" s="323"/>
      <c r="P103" s="323"/>
      <c r="Q103" s="323"/>
      <c r="R103" s="323"/>
      <c r="S103" s="323"/>
      <c r="U103" s="296"/>
      <c r="V103" s="296"/>
      <c r="W103" s="296"/>
      <c r="X103" s="296"/>
      <c r="Y103" s="296"/>
      <c r="Z103" s="296"/>
    </row>
    <row r="104" spans="2:26" x14ac:dyDescent="0.25">
      <c r="B104" s="324" t="s">
        <v>2</v>
      </c>
      <c r="C104" s="365">
        <v>7.0999999999999994E-2</v>
      </c>
      <c r="D104" s="365">
        <v>0</v>
      </c>
      <c r="E104" s="365">
        <v>0.06</v>
      </c>
      <c r="F104" s="365">
        <v>3.2000000000000001E-2</v>
      </c>
      <c r="G104" s="365">
        <v>0.17899999999999999</v>
      </c>
      <c r="H104" s="366">
        <v>0.65700000000000003</v>
      </c>
      <c r="I104" s="322"/>
      <c r="L104" s="188"/>
      <c r="N104" s="323"/>
      <c r="O104" s="323"/>
      <c r="P104" s="323"/>
      <c r="Q104" s="323"/>
      <c r="R104" s="323"/>
      <c r="S104" s="323"/>
      <c r="U104" s="296"/>
      <c r="V104" s="296"/>
      <c r="W104" s="296"/>
      <c r="X104" s="296"/>
      <c r="Y104" s="296"/>
      <c r="Z104" s="296"/>
    </row>
    <row r="105" spans="2:26" x14ac:dyDescent="0.25">
      <c r="B105" s="324" t="s">
        <v>3</v>
      </c>
      <c r="C105" s="365">
        <v>0.50900000000000001</v>
      </c>
      <c r="D105" s="365">
        <v>4.0000000000000001E-3</v>
      </c>
      <c r="E105" s="365">
        <v>1.4E-2</v>
      </c>
      <c r="F105" s="365">
        <v>0</v>
      </c>
      <c r="G105" s="365">
        <v>0</v>
      </c>
      <c r="H105" s="366">
        <v>0.47299999999999998</v>
      </c>
      <c r="I105" s="322"/>
      <c r="L105" s="188"/>
      <c r="N105" s="323"/>
      <c r="O105" s="323"/>
      <c r="P105" s="323"/>
      <c r="Q105" s="323"/>
      <c r="R105" s="323"/>
      <c r="S105" s="323"/>
      <c r="U105" s="296"/>
      <c r="V105" s="296"/>
      <c r="W105" s="296"/>
      <c r="X105" s="296"/>
      <c r="Y105" s="296"/>
      <c r="Z105" s="296"/>
    </row>
    <row r="106" spans="2:26" x14ac:dyDescent="0.25">
      <c r="B106" s="324" t="s">
        <v>4</v>
      </c>
      <c r="C106" s="365">
        <v>0.05</v>
      </c>
      <c r="D106" s="365">
        <v>0.26200000000000001</v>
      </c>
      <c r="E106" s="365">
        <v>0.20699999999999999</v>
      </c>
      <c r="F106" s="365">
        <v>0.06</v>
      </c>
      <c r="G106" s="365">
        <v>7.0999999999999994E-2</v>
      </c>
      <c r="H106" s="366">
        <v>0.35099999999999998</v>
      </c>
      <c r="I106" s="322"/>
      <c r="L106" s="188"/>
      <c r="N106" s="323"/>
      <c r="O106" s="323"/>
      <c r="P106" s="323"/>
      <c r="Q106" s="323"/>
      <c r="R106" s="323"/>
      <c r="S106" s="323"/>
      <c r="U106" s="296"/>
      <c r="V106" s="296"/>
      <c r="W106" s="296"/>
      <c r="X106" s="296"/>
      <c r="Y106" s="296"/>
      <c r="Z106" s="296"/>
    </row>
    <row r="107" spans="2:26" x14ac:dyDescent="0.25">
      <c r="B107" s="324" t="s">
        <v>5</v>
      </c>
      <c r="C107" s="365">
        <v>5.0000000000000001E-3</v>
      </c>
      <c r="D107" s="365">
        <v>0.53200000000000003</v>
      </c>
      <c r="E107" s="365">
        <v>2.3E-2</v>
      </c>
      <c r="F107" s="365">
        <v>1.7000000000000001E-2</v>
      </c>
      <c r="G107" s="365">
        <v>0.41199999999999998</v>
      </c>
      <c r="H107" s="366">
        <v>0.01</v>
      </c>
      <c r="I107" s="322"/>
      <c r="L107" s="188"/>
      <c r="N107" s="323"/>
      <c r="O107" s="323"/>
      <c r="P107" s="323"/>
      <c r="Q107" s="323"/>
      <c r="R107" s="323"/>
      <c r="S107" s="323"/>
      <c r="U107" s="296"/>
      <c r="V107" s="296"/>
      <c r="W107" s="296"/>
      <c r="X107" s="296"/>
      <c r="Y107" s="296"/>
      <c r="Z107" s="296"/>
    </row>
    <row r="108" spans="2:26" x14ac:dyDescent="0.25">
      <c r="B108" s="324" t="s">
        <v>6</v>
      </c>
      <c r="C108" s="365">
        <v>0.23799999999999999</v>
      </c>
      <c r="D108" s="365">
        <v>3.9E-2</v>
      </c>
      <c r="E108" s="365">
        <v>0</v>
      </c>
      <c r="F108" s="365">
        <v>0</v>
      </c>
      <c r="G108" s="365">
        <v>0</v>
      </c>
      <c r="H108" s="366">
        <v>0.72199999999999998</v>
      </c>
      <c r="I108" s="322"/>
      <c r="L108" s="188"/>
      <c r="N108" s="323"/>
      <c r="O108" s="323"/>
      <c r="P108" s="323"/>
      <c r="Q108" s="323"/>
      <c r="R108" s="323"/>
      <c r="S108" s="323"/>
      <c r="U108" s="296"/>
      <c r="V108" s="296"/>
      <c r="W108" s="296"/>
      <c r="X108" s="296"/>
      <c r="Y108" s="296"/>
      <c r="Z108" s="296"/>
    </row>
    <row r="109" spans="2:26" x14ac:dyDescent="0.25">
      <c r="B109" s="324" t="s">
        <v>7</v>
      </c>
      <c r="C109" s="365">
        <v>0.248</v>
      </c>
      <c r="D109" s="365">
        <v>0.20300000000000001</v>
      </c>
      <c r="E109" s="365">
        <v>8.8999999999999996E-2</v>
      </c>
      <c r="F109" s="365">
        <v>0.32500000000000001</v>
      </c>
      <c r="G109" s="365">
        <v>5.7000000000000002E-2</v>
      </c>
      <c r="H109" s="366">
        <v>7.8E-2</v>
      </c>
      <c r="I109" s="322"/>
      <c r="L109" s="188"/>
      <c r="N109" s="323"/>
      <c r="O109" s="323"/>
      <c r="P109" s="323"/>
      <c r="Q109" s="323"/>
      <c r="R109" s="323"/>
      <c r="S109" s="323"/>
      <c r="U109" s="296"/>
      <c r="V109" s="296"/>
      <c r="W109" s="296"/>
      <c r="X109" s="296"/>
      <c r="Y109" s="296"/>
      <c r="Z109" s="296"/>
    </row>
    <row r="110" spans="2:26" x14ac:dyDescent="0.25">
      <c r="B110" s="324" t="s">
        <v>8</v>
      </c>
      <c r="C110" s="365">
        <v>5.8000000000000003E-2</v>
      </c>
      <c r="D110" s="365">
        <v>0.10100000000000001</v>
      </c>
      <c r="E110" s="365">
        <v>0.25800000000000001</v>
      </c>
      <c r="F110" s="365">
        <v>7.1999999999999995E-2</v>
      </c>
      <c r="G110" s="365">
        <v>0.108</v>
      </c>
      <c r="H110" s="366">
        <v>0.40400000000000003</v>
      </c>
      <c r="I110" s="322"/>
      <c r="L110" s="188"/>
      <c r="N110" s="323"/>
      <c r="O110" s="323"/>
      <c r="P110" s="323"/>
      <c r="Q110" s="323"/>
      <c r="R110" s="323"/>
      <c r="S110" s="323"/>
      <c r="U110" s="296"/>
      <c r="V110" s="296"/>
      <c r="W110" s="296"/>
      <c r="X110" s="296"/>
      <c r="Y110" s="296"/>
      <c r="Z110" s="296"/>
    </row>
    <row r="111" spans="2:26" hidden="1" x14ac:dyDescent="0.25">
      <c r="B111" s="324" t="s">
        <v>124</v>
      </c>
      <c r="C111" s="365">
        <v>0</v>
      </c>
      <c r="D111" s="365">
        <v>0</v>
      </c>
      <c r="E111" s="365">
        <v>0.372</v>
      </c>
      <c r="F111" s="365">
        <v>0.217</v>
      </c>
      <c r="G111" s="365">
        <v>0.41</v>
      </c>
      <c r="H111" s="366">
        <v>0</v>
      </c>
      <c r="I111" s="322"/>
      <c r="L111" s="188"/>
      <c r="N111" s="323"/>
      <c r="O111" s="323"/>
      <c r="P111" s="323"/>
      <c r="Q111" s="323"/>
      <c r="R111" s="323"/>
      <c r="S111" s="323"/>
      <c r="U111" s="296"/>
      <c r="V111" s="296"/>
      <c r="W111" s="296"/>
      <c r="X111" s="296"/>
      <c r="Y111" s="296"/>
      <c r="Z111" s="296"/>
    </row>
    <row r="112" spans="2:26" hidden="1" x14ac:dyDescent="0.25">
      <c r="B112" s="324" t="s">
        <v>123</v>
      </c>
      <c r="C112" s="365">
        <v>0</v>
      </c>
      <c r="D112" s="365">
        <v>0</v>
      </c>
      <c r="E112" s="365">
        <v>0</v>
      </c>
      <c r="F112" s="365">
        <v>0</v>
      </c>
      <c r="G112" s="365">
        <v>0.30599999999999999</v>
      </c>
      <c r="H112" s="366">
        <v>0.69399999999999995</v>
      </c>
      <c r="I112" s="322"/>
      <c r="L112" s="188"/>
      <c r="N112" s="323"/>
      <c r="O112" s="323"/>
      <c r="P112" s="323"/>
      <c r="Q112" s="323"/>
      <c r="R112" s="323"/>
      <c r="S112" s="323"/>
      <c r="U112" s="296"/>
      <c r="V112" s="296"/>
      <c r="W112" s="296"/>
      <c r="X112" s="296"/>
      <c r="Y112" s="296"/>
      <c r="Z112" s="296"/>
    </row>
    <row r="113" spans="2:18" ht="13.8" thickBot="1" x14ac:dyDescent="0.3">
      <c r="B113" s="325" t="s">
        <v>122</v>
      </c>
      <c r="C113" s="367">
        <v>0.754</v>
      </c>
      <c r="D113" s="367">
        <v>0</v>
      </c>
      <c r="E113" s="367">
        <v>0</v>
      </c>
      <c r="F113" s="367">
        <v>2.7E-2</v>
      </c>
      <c r="G113" s="367">
        <v>0</v>
      </c>
      <c r="H113" s="368">
        <v>0.219</v>
      </c>
      <c r="I113" s="322"/>
      <c r="L113" s="326"/>
      <c r="M113" s="163"/>
    </row>
    <row r="114" spans="2:18" x14ac:dyDescent="0.25">
      <c r="B114" s="308" t="s">
        <v>37</v>
      </c>
      <c r="C114" s="311"/>
      <c r="D114" s="311"/>
      <c r="E114" s="14"/>
      <c r="F114" s="308"/>
      <c r="G114" s="308"/>
      <c r="H114" s="308"/>
      <c r="I114" s="85"/>
      <c r="J114" s="61" t="s">
        <v>22</v>
      </c>
      <c r="K114" s="86"/>
      <c r="L114" s="188"/>
    </row>
    <row r="115" spans="2:18" x14ac:dyDescent="0.25">
      <c r="B115" s="327" t="s">
        <v>22</v>
      </c>
      <c r="C115" s="166"/>
      <c r="D115" s="166"/>
      <c r="E115" s="327"/>
      <c r="I115" s="85"/>
      <c r="J115" s="61"/>
      <c r="K115" s="61"/>
      <c r="L115" s="188"/>
    </row>
    <row r="116" spans="2:18" x14ac:dyDescent="0.25">
      <c r="L116" s="61"/>
      <c r="M116" s="61"/>
    </row>
    <row r="117" spans="2:18" x14ac:dyDescent="0.25">
      <c r="B117" s="169" t="s">
        <v>165</v>
      </c>
      <c r="C117" s="170"/>
      <c r="D117" s="170"/>
      <c r="E117" s="169"/>
      <c r="F117" s="163"/>
      <c r="G117" s="163"/>
      <c r="H117" s="163"/>
      <c r="I117" s="163"/>
      <c r="J117" s="163"/>
      <c r="L117" s="188"/>
      <c r="N117" s="61"/>
    </row>
    <row r="118" spans="2:18" ht="13.8" thickBot="1" x14ac:dyDescent="0.3">
      <c r="L118" s="188"/>
    </row>
    <row r="119" spans="2:18" x14ac:dyDescent="0.25">
      <c r="B119" s="378" t="s">
        <v>38</v>
      </c>
      <c r="C119" s="328"/>
      <c r="D119" s="328"/>
      <c r="E119" s="329"/>
      <c r="F119" s="330" t="s">
        <v>39</v>
      </c>
      <c r="G119" s="331"/>
      <c r="H119" s="380">
        <v>45291</v>
      </c>
      <c r="I119" s="381"/>
      <c r="L119" s="377"/>
      <c r="M119" s="377"/>
      <c r="Q119" s="332"/>
      <c r="R119" s="309"/>
    </row>
    <row r="120" spans="2:18" ht="13.8" thickBot="1" x14ac:dyDescent="0.3">
      <c r="B120" s="379"/>
      <c r="C120" s="333"/>
      <c r="D120" s="333"/>
      <c r="E120" s="334"/>
      <c r="F120" s="335"/>
      <c r="G120" s="336"/>
      <c r="H120" s="337" t="s">
        <v>44</v>
      </c>
      <c r="I120" s="338" t="s">
        <v>40</v>
      </c>
      <c r="L120" s="377"/>
      <c r="M120" s="377"/>
      <c r="Q120" s="332"/>
      <c r="R120" s="309"/>
    </row>
    <row r="121" spans="2:18" s="210" customFormat="1" x14ac:dyDescent="0.25">
      <c r="B121" s="339" t="s">
        <v>150</v>
      </c>
      <c r="C121" s="340"/>
      <c r="D121" s="340"/>
      <c r="E121" s="341"/>
      <c r="F121" s="205" t="s">
        <v>14</v>
      </c>
      <c r="G121" s="342"/>
      <c r="H121" s="137">
        <v>209040</v>
      </c>
      <c r="I121" s="343">
        <v>4.8</v>
      </c>
      <c r="L121" s="377"/>
      <c r="M121" s="377"/>
      <c r="Q121" s="242"/>
      <c r="R121" s="344"/>
    </row>
    <row r="122" spans="2:18" s="210" customFormat="1" x14ac:dyDescent="0.25">
      <c r="B122" s="345" t="s">
        <v>151</v>
      </c>
      <c r="C122" s="346"/>
      <c r="D122" s="346"/>
      <c r="E122" s="347"/>
      <c r="F122" s="213" t="s">
        <v>41</v>
      </c>
      <c r="G122" s="348"/>
      <c r="H122" s="138">
        <v>188835</v>
      </c>
      <c r="I122" s="349">
        <v>4.4000000000000004</v>
      </c>
      <c r="L122" s="377"/>
      <c r="M122" s="377"/>
      <c r="Q122" s="242"/>
      <c r="R122" s="344"/>
    </row>
    <row r="123" spans="2:18" s="210" customFormat="1" x14ac:dyDescent="0.25">
      <c r="B123" s="345" t="s">
        <v>170</v>
      </c>
      <c r="C123" s="346"/>
      <c r="D123" s="346"/>
      <c r="E123" s="347"/>
      <c r="F123" s="213" t="s">
        <v>14</v>
      </c>
      <c r="G123" s="348"/>
      <c r="H123" s="138">
        <v>197949</v>
      </c>
      <c r="I123" s="349">
        <v>3.6</v>
      </c>
      <c r="L123" s="377"/>
      <c r="M123" s="377"/>
      <c r="Q123" s="242"/>
      <c r="R123" s="344"/>
    </row>
    <row r="124" spans="2:18" s="210" customFormat="1" x14ac:dyDescent="0.25">
      <c r="B124" s="345" t="s">
        <v>152</v>
      </c>
      <c r="C124" s="346"/>
      <c r="D124" s="346"/>
      <c r="E124" s="347"/>
      <c r="F124" s="213" t="s">
        <v>19</v>
      </c>
      <c r="G124" s="348"/>
      <c r="H124" s="138">
        <v>94988</v>
      </c>
      <c r="I124" s="349">
        <v>3.5</v>
      </c>
      <c r="L124" s="377"/>
      <c r="M124" s="377"/>
      <c r="Q124" s="242"/>
      <c r="R124" s="344"/>
    </row>
    <row r="125" spans="2:18" s="210" customFormat="1" x14ac:dyDescent="0.25">
      <c r="B125" s="345" t="s">
        <v>171</v>
      </c>
      <c r="C125" s="346"/>
      <c r="D125" s="346"/>
      <c r="E125" s="347"/>
      <c r="F125" s="213" t="s">
        <v>41</v>
      </c>
      <c r="G125" s="348"/>
      <c r="H125" s="138">
        <v>97587</v>
      </c>
      <c r="I125" s="349">
        <v>3.4</v>
      </c>
      <c r="L125" s="377"/>
      <c r="M125" s="377"/>
      <c r="Q125" s="242"/>
      <c r="R125" s="344"/>
    </row>
    <row r="126" spans="2:18" s="210" customFormat="1" x14ac:dyDescent="0.25">
      <c r="B126" s="345" t="s">
        <v>42</v>
      </c>
      <c r="C126" s="346"/>
      <c r="D126" s="346"/>
      <c r="E126" s="347"/>
      <c r="F126" s="213" t="s">
        <v>17</v>
      </c>
      <c r="G126" s="348"/>
      <c r="H126" s="138">
        <v>120324</v>
      </c>
      <c r="I126" s="349">
        <v>3.3</v>
      </c>
      <c r="L126" s="377"/>
      <c r="M126" s="377"/>
      <c r="Q126" s="242"/>
      <c r="R126" s="344"/>
    </row>
    <row r="127" spans="2:18" s="210" customFormat="1" x14ac:dyDescent="0.25">
      <c r="B127" s="345" t="s">
        <v>172</v>
      </c>
      <c r="C127" s="346"/>
      <c r="D127" s="346"/>
      <c r="E127" s="347"/>
      <c r="F127" s="213" t="s">
        <v>174</v>
      </c>
      <c r="G127" s="348"/>
      <c r="H127" s="138">
        <v>129259</v>
      </c>
      <c r="I127" s="349">
        <v>3.2</v>
      </c>
      <c r="L127" s="377"/>
      <c r="M127" s="377"/>
      <c r="Q127" s="242"/>
      <c r="R127" s="344"/>
    </row>
    <row r="128" spans="2:18" s="210" customFormat="1" x14ac:dyDescent="0.25">
      <c r="B128" s="345" t="s">
        <v>153</v>
      </c>
      <c r="C128" s="346"/>
      <c r="D128" s="346"/>
      <c r="E128" s="347"/>
      <c r="F128" s="213" t="s">
        <v>13</v>
      </c>
      <c r="G128" s="348"/>
      <c r="H128" s="138">
        <v>142082</v>
      </c>
      <c r="I128" s="349">
        <v>3</v>
      </c>
      <c r="L128" s="377"/>
      <c r="M128" s="377"/>
      <c r="Q128" s="242"/>
      <c r="R128" s="344"/>
    </row>
    <row r="129" spans="2:18" s="210" customFormat="1" x14ac:dyDescent="0.25">
      <c r="B129" s="345" t="s">
        <v>196</v>
      </c>
      <c r="C129" s="350"/>
      <c r="D129" s="350"/>
      <c r="F129" s="351" t="s">
        <v>41</v>
      </c>
      <c r="G129" s="352"/>
      <c r="H129" s="138">
        <v>117280</v>
      </c>
      <c r="I129" s="349">
        <v>3</v>
      </c>
      <c r="L129" s="377"/>
      <c r="M129" s="377"/>
      <c r="Q129" s="242"/>
      <c r="R129" s="344"/>
    </row>
    <row r="130" spans="2:18" s="210" customFormat="1" x14ac:dyDescent="0.25">
      <c r="B130" s="345" t="s">
        <v>173</v>
      </c>
      <c r="C130" s="346"/>
      <c r="D130" s="346"/>
      <c r="E130" s="347"/>
      <c r="F130" s="213" t="s">
        <v>106</v>
      </c>
      <c r="G130" s="348"/>
      <c r="H130" s="138">
        <v>131612</v>
      </c>
      <c r="I130" s="349">
        <v>2.8</v>
      </c>
      <c r="L130" s="377"/>
      <c r="M130" s="377"/>
    </row>
    <row r="131" spans="2:18" s="210" customFormat="1" ht="13.8" thickBot="1" x14ac:dyDescent="0.3">
      <c r="B131" s="250" t="s">
        <v>43</v>
      </c>
      <c r="C131" s="353"/>
      <c r="D131" s="353"/>
      <c r="E131" s="354"/>
      <c r="F131" s="355"/>
      <c r="G131" s="356"/>
      <c r="H131" s="135">
        <f>SUM(H121:H130)</f>
        <v>1428956</v>
      </c>
      <c r="I131" s="357">
        <f>SUM(I121:I130)</f>
        <v>34.999999999999993</v>
      </c>
      <c r="L131" s="377"/>
      <c r="M131" s="377"/>
    </row>
    <row r="132" spans="2:18" s="210" customFormat="1" x14ac:dyDescent="0.25">
      <c r="C132" s="350"/>
      <c r="D132" s="350"/>
    </row>
    <row r="133" spans="2:18" s="210" customFormat="1" x14ac:dyDescent="0.25">
      <c r="C133" s="350"/>
      <c r="D133" s="350"/>
    </row>
    <row r="134" spans="2:18" x14ac:dyDescent="0.25">
      <c r="B134" s="14"/>
      <c r="C134" s="361"/>
      <c r="D134" s="362"/>
    </row>
    <row r="136" spans="2:18" s="358" customFormat="1" ht="10.199999999999999" x14ac:dyDescent="0.25">
      <c r="B136" s="358" t="s">
        <v>22</v>
      </c>
      <c r="C136" s="359"/>
      <c r="D136" s="359"/>
      <c r="K136" s="376" t="s">
        <v>22</v>
      </c>
      <c r="L136" s="376"/>
    </row>
  </sheetData>
  <mergeCells count="47">
    <mergeCell ref="AA7:AD7"/>
    <mergeCell ref="AE7:AF7"/>
    <mergeCell ref="A17:A18"/>
    <mergeCell ref="B17:B18"/>
    <mergeCell ref="C17:D17"/>
    <mergeCell ref="E17:F17"/>
    <mergeCell ref="G17:H17"/>
    <mergeCell ref="I17:J17"/>
    <mergeCell ref="C7:F7"/>
    <mergeCell ref="G7:J7"/>
    <mergeCell ref="K7:N7"/>
    <mergeCell ref="O7:R7"/>
    <mergeCell ref="S7:V7"/>
    <mergeCell ref="W7:Z7"/>
    <mergeCell ref="B36:B37"/>
    <mergeCell ref="C36:D36"/>
    <mergeCell ref="E36:F36"/>
    <mergeCell ref="G36:H36"/>
    <mergeCell ref="A55:A56"/>
    <mergeCell ref="B55:B56"/>
    <mergeCell ref="D55:D56"/>
    <mergeCell ref="E55:F55"/>
    <mergeCell ref="H55:I55"/>
    <mergeCell ref="I36:J36"/>
    <mergeCell ref="A36:A37"/>
    <mergeCell ref="B119:B120"/>
    <mergeCell ref="H119:I119"/>
    <mergeCell ref="L119:M119"/>
    <mergeCell ref="L120:M120"/>
    <mergeCell ref="C54:D54"/>
    <mergeCell ref="J55:K55"/>
    <mergeCell ref="L55:M55"/>
    <mergeCell ref="N55:O55"/>
    <mergeCell ref="P55:Q55"/>
    <mergeCell ref="R55:S55"/>
    <mergeCell ref="K136:L136"/>
    <mergeCell ref="L121:M121"/>
    <mergeCell ref="L122:M122"/>
    <mergeCell ref="L123:M123"/>
    <mergeCell ref="L124:M124"/>
    <mergeCell ref="L125:M125"/>
    <mergeCell ref="L126:M126"/>
    <mergeCell ref="L127:M127"/>
    <mergeCell ref="L128:M128"/>
    <mergeCell ref="L129:M129"/>
    <mergeCell ref="L130:M130"/>
    <mergeCell ref="L131:M131"/>
  </mergeCells>
  <pageMargins left="0.70866141732283472" right="0.70866141732283472" top="0.74803149606299213" bottom="0.74803149606299213" header="0.31496062992125984" footer="0.31496062992125984"/>
  <pageSetup paperSize="8" scale="66" fitToWidth="2" fitToHeight="3" orientation="landscape" r:id="rId1"/>
  <rowBreaks count="1" manualBreakCount="1">
    <brk id="52"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77BB9DA0D0BB44BD56AFFD3F0913F1" ma:contentTypeVersion="4" ma:contentTypeDescription="Create a new document." ma:contentTypeScope="" ma:versionID="d7cac9d93f8a1593ca353b734c664f4b">
  <xsd:schema xmlns:xsd="http://www.w3.org/2001/XMLSchema" xmlns:xs="http://www.w3.org/2001/XMLSchema" xmlns:p="http://schemas.microsoft.com/office/2006/metadata/properties" xmlns:ns2="55ee52aa-de57-4465-ada5-6c1f1c5bec7e" targetNamespace="http://schemas.microsoft.com/office/2006/metadata/properties" ma:root="true" ma:fieldsID="6d16a3838ac6d0d3e34aa01cf19bd216" ns2:_="">
    <xsd:import namespace="55ee52aa-de57-4465-ada5-6c1f1c5bec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e52aa-de57-4465-ada5-6c1f1c5be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09833-03C7-4932-A2BA-19F3A4B43D11}">
  <ds:schemaRefs>
    <ds:schemaRef ds:uri="http://schemas.microsoft.com/sharepoint/v3/contenttype/forms"/>
  </ds:schemaRefs>
</ds:datastoreItem>
</file>

<file path=customXml/itemProps2.xml><?xml version="1.0" encoding="utf-8"?>
<ds:datastoreItem xmlns:ds="http://schemas.openxmlformats.org/officeDocument/2006/customXml" ds:itemID="{4BABFC23-0894-4590-8D09-077FF04A194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CAE1E34-F870-4D18-9221-3FDD55F85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e52aa-de57-4465-ada5-6c1f1c5bec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Financials </vt:lpstr>
      <vt:lpstr>FY Portfolio</vt:lpstr>
      <vt:lpstr>'FY Financials '!Print_Area</vt:lpstr>
      <vt:lpstr>'FY Portfolio'!Print_Area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pchua</dc:creator>
  <cp:lastModifiedBy>Wylyn Liu</cp:lastModifiedBy>
  <cp:lastPrinted>2023-02-10T02:36:12Z</cp:lastPrinted>
  <dcterms:created xsi:type="dcterms:W3CDTF">2020-06-09T14:42:20Z</dcterms:created>
  <dcterms:modified xsi:type="dcterms:W3CDTF">2024-05-10T07:10:37Z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0x0101009E77BB9DA0D0BB44BD56AFFD3F0913F1</vt:lpwstr>
  </property>
  <property fmtid="{D5CDD505-2E9C-101B-9397-08002B2CF9AE}" pid="3" name="MSIP_Label_0dd5db4b-78fb-42ac-8616-2bbd1a698c72_Enabled">
    <vt:lpwstr>true</vt:lpwstr>
  </property>
  <property fmtid="{D5CDD505-2E9C-101B-9397-08002B2CF9AE}" pid="4" name="MSIP_Label_0dd5db4b-78fb-42ac-8616-2bbd1a698c72_SetDate">
    <vt:lpwstr>2022-02-07T01:38:47Z</vt:lpwstr>
  </property>
  <property fmtid="{D5CDD505-2E9C-101B-9397-08002B2CF9AE}" pid="5" name="MSIP_Label_0dd5db4b-78fb-42ac-8616-2bbd1a698c72_Method">
    <vt:lpwstr>Privileged</vt:lpwstr>
  </property>
  <property fmtid="{D5CDD505-2E9C-101B-9397-08002B2CF9AE}" pid="6" name="MSIP_Label_0dd5db4b-78fb-42ac-8616-2bbd1a698c72_Name">
    <vt:lpwstr>EXTERNAL</vt:lpwstr>
  </property>
  <property fmtid="{D5CDD505-2E9C-101B-9397-08002B2CF9AE}" pid="7" name="MSIP_Label_0dd5db4b-78fb-42ac-8616-2bbd1a698c72_SiteId">
    <vt:lpwstr>5d3e2773-e07f-4432-a630-1a0f68a28a05</vt:lpwstr>
  </property>
  <property fmtid="{D5CDD505-2E9C-101B-9397-08002B2CF9AE}" pid="8" name="MSIP_Label_0dd5db4b-78fb-42ac-8616-2bbd1a698c72_ActionId">
    <vt:lpwstr>f0fcb86a-54a5-474b-a628-4634a87dc98b</vt:lpwstr>
  </property>
  <property fmtid="{D5CDD505-2E9C-101B-9397-08002B2CF9AE}" pid="9" name="MSIP_Label_0dd5db4b-78fb-42ac-8616-2bbd1a698c72_ContentBits">
    <vt:lpwstr>0</vt:lpwstr>
  </property>
</Properties>
</file>